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dr18012k8\DIR_FINANCIAMIENTO\FIDEICOMISOS\FOFAE\INFORMACION FINANCIERA\Cuenta publica 2022\"/>
    </mc:Choice>
  </mc:AlternateContent>
  <bookViews>
    <workbookView xWindow="0" yWindow="0" windowWidth="28800" windowHeight="13125" activeTab="3"/>
  </bookViews>
  <sheets>
    <sheet name="1222" sheetId="1" r:id="rId1"/>
    <sheet name="EAIporrubro" sheetId="3" r:id="rId2"/>
    <sheet name="EAIFF" sheetId="2" r:id="rId3"/>
    <sheet name="EAI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4" l="1"/>
  <c r="E10" i="4"/>
  <c r="F10" i="4"/>
  <c r="B10" i="4"/>
  <c r="G7" i="4"/>
  <c r="G10" i="4" s="1"/>
  <c r="D7" i="4"/>
  <c r="D10" i="4" s="1"/>
  <c r="G16" i="2" l="1"/>
  <c r="D16" i="2"/>
  <c r="G26" i="2"/>
  <c r="D26" i="2"/>
  <c r="G25" i="2"/>
  <c r="F25" i="2"/>
  <c r="E25" i="2"/>
  <c r="C25" i="2"/>
  <c r="D25" i="2" s="1"/>
  <c r="B25" i="2"/>
  <c r="B27" i="2" s="1"/>
  <c r="G23" i="2"/>
  <c r="D23" i="2"/>
  <c r="G22" i="2"/>
  <c r="D22" i="2"/>
  <c r="G21" i="2"/>
  <c r="D21" i="2"/>
  <c r="G20" i="2"/>
  <c r="D20" i="2"/>
  <c r="F19" i="2"/>
  <c r="G19" i="2" s="1"/>
  <c r="E19" i="2"/>
  <c r="C19" i="2"/>
  <c r="B19" i="2"/>
  <c r="D19" i="2" s="1"/>
  <c r="G17" i="2"/>
  <c r="D17" i="2"/>
  <c r="G15" i="2"/>
  <c r="D15" i="2"/>
  <c r="G14" i="2"/>
  <c r="D14" i="2"/>
  <c r="G13" i="2"/>
  <c r="D13" i="2"/>
  <c r="G12" i="2"/>
  <c r="D12" i="2"/>
  <c r="G11" i="2"/>
  <c r="D11" i="2"/>
  <c r="G10" i="2"/>
  <c r="D10" i="2"/>
  <c r="F9" i="2"/>
  <c r="G9" i="2" s="1"/>
  <c r="E9" i="2"/>
  <c r="C9" i="2"/>
  <c r="B9" i="2"/>
  <c r="E27" i="2" l="1"/>
  <c r="D9" i="2"/>
  <c r="F27" i="2"/>
  <c r="G27" i="2" s="1"/>
  <c r="C27" i="2"/>
  <c r="D27" i="2" s="1"/>
  <c r="F17" i="3"/>
  <c r="G17" i="3" s="1"/>
  <c r="E17" i="3"/>
  <c r="C17" i="3"/>
  <c r="B17" i="3"/>
  <c r="G16" i="3"/>
  <c r="D16" i="3"/>
  <c r="G15" i="3"/>
  <c r="D15" i="3"/>
  <c r="G14" i="3"/>
  <c r="D14" i="3"/>
  <c r="G13" i="3"/>
  <c r="D13" i="3"/>
  <c r="G12" i="3"/>
  <c r="D12" i="3"/>
  <c r="G11" i="3"/>
  <c r="D11" i="3"/>
  <c r="G10" i="3"/>
  <c r="D10" i="3"/>
  <c r="G9" i="3"/>
  <c r="D9" i="3"/>
  <c r="G8" i="3"/>
  <c r="D8" i="3"/>
  <c r="G7" i="3"/>
  <c r="D7" i="3"/>
  <c r="D17" i="3" l="1"/>
</calcChain>
</file>

<file path=xl/sharedStrings.xml><?xml version="1.0" encoding="utf-8"?>
<sst xmlns="http://schemas.openxmlformats.org/spreadsheetml/2006/main" count="123" uniqueCount="61">
  <si>
    <t>ESTADO ANALITICO DEL INGRESO AL 31/12/2022</t>
  </si>
  <si>
    <t>Programas Presupuestales 2022</t>
  </si>
  <si>
    <t>ESTIMADO</t>
  </si>
  <si>
    <t>AMPLIACIONES Y REDUCCIONES</t>
  </si>
  <si>
    <t>CONVENIDO</t>
  </si>
  <si>
    <t>DEVENGADO</t>
  </si>
  <si>
    <t>RECAUDADO</t>
  </si>
  <si>
    <t>PEND. RECAUDAR</t>
  </si>
  <si>
    <t>Programa de Sanidad e inocuidad Agroalimentaria 2022</t>
  </si>
  <si>
    <t>Vigilancia Epidemiologica de Plagas</t>
  </si>
  <si>
    <t>Inocuidad Agroalimentria, acuicola y Pecuaria</t>
  </si>
  <si>
    <t>Campañas Fitozoosanitarias</t>
  </si>
  <si>
    <t>Gastos de Operación</t>
  </si>
  <si>
    <t>Gastos de Operación, Seg. y Super., Mon. Y Ev.</t>
  </si>
  <si>
    <t>1S017B1 Programa Desarrollo Rural Sustentable (con SADER) - Sanidad e Inocuidad Agroalimentaria Estatal</t>
  </si>
  <si>
    <t>Operación puntos de verificacion interna</t>
  </si>
  <si>
    <t>C03 Adquisición Semilla de Frijol Certificada</t>
  </si>
  <si>
    <t>Programa Estatal de Atencion a la Sequia 2022</t>
  </si>
  <si>
    <t>C01</t>
  </si>
  <si>
    <t>C02</t>
  </si>
  <si>
    <t>1S014B2 Programa Estatal de Subsidios a la Producción, Equipamiento e Infraestructura</t>
  </si>
  <si>
    <t>TOTAL</t>
  </si>
  <si>
    <t xml:space="preserve"> 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</si>
  <si>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</si>
  <si>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</si>
  <si>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</si>
  <si>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</si>
  <si>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</si>
  <si>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</si>
  <si>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</si>
  <si>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</si>
  <si>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</si>
  <si>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</si>
  <si>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</si>
  <si>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</si>
  <si>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</si>
  <si>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</si>
  <si>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</si>
  <si>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</si>
  <si>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</si>
  <si>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</si>
  <si>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</si>
  <si>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</si>
  <si>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</si>
  <si>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</si>
  <si>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</si>
  <si>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</si>
  <si>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</si>
  <si>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</si>
  <si>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</si>
  <si>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Del 01 de enero al 31 de diciembre de 2022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</si>
  <si>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</si>
  <si>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</si>
  <si>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</si>
  <si>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Clasificación Económica</t>
  </si>
  <si>
    <t>Bajo protesta de decir la verdad declaramos que los Estados Financieros y sus Notas, son razonablemente correctos y son responsabilidad del emisor.</t>
  </si>
  <si>
    <t>Ing. Mauro Parada Muñóz</t>
  </si>
  <si>
    <t>C.P. Luis Alberto Chávez Chávez</t>
  </si>
  <si>
    <t>Secretario de Desarrollo Rural</t>
  </si>
  <si>
    <t>Contador Fideicomiso</t>
  </si>
  <si>
    <t>Fondo para el Desarrollo Agropecuario, Agroindustrial, Acuicola y Forestal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</si>
</sst>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venir Next"/>
      <family val="2"/>
    </font>
    <font>
      <b/>
      <sz val="12"/>
      <name val="Arial"/>
      <family val="2"/>
    </font>
    <font>
      <b/>
      <sz val="10"/>
      <name val="Avenir Next"/>
      <family val="2"/>
    </font>
    <font>
      <sz val="10"/>
      <name val="Avenir Next"/>
      <family val="2"/>
    </font>
    <font>
      <sz val="12"/>
      <name val="Arial"/>
      <family val="2"/>
    </font>
    <font>
      <sz val="11"/>
      <name val="Avenir Next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6"/>
      <name val="Arial"/>
      <charset val="1"/>
    </font>
    <font>
      <sz val="8"/>
      <name val="Arial"/>
      <charset val="1"/>
    </font>
    <font>
      <sz val="9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6">
    <xf numFmtId="0" fontId="0" fillId="0" borderId="0" xfId="0"/>
    <xf numFmtId="0" fontId="3" fillId="0" borderId="0" xfId="1" applyFont="1" applyFill="1" applyAlignment="1"/>
    <xf numFmtId="0" fontId="1" fillId="0" borderId="0" xfId="1" applyFill="1"/>
    <xf numFmtId="0" fontId="4" fillId="0" borderId="0" xfId="1" applyFont="1" applyFill="1" applyAlignment="1">
      <alignment horizontal="centerContinuous"/>
    </xf>
    <xf numFmtId="4" fontId="5" fillId="0" borderId="0" xfId="1" applyNumberFormat="1" applyFont="1" applyFill="1" applyAlignment="1">
      <alignment horizontal="centerContinuous"/>
    </xf>
    <xf numFmtId="4" fontId="1" fillId="0" borderId="0" xfId="1" applyNumberFormat="1" applyFill="1" applyBorder="1" applyAlignment="1">
      <alignment horizontal="centerContinuous"/>
    </xf>
    <xf numFmtId="0" fontId="1" fillId="0" borderId="0" xfId="1" applyFill="1" applyBorder="1"/>
    <xf numFmtId="0" fontId="2" fillId="0" borderId="1" xfId="1" applyFont="1" applyFill="1" applyBorder="1"/>
    <xf numFmtId="4" fontId="2" fillId="0" borderId="2" xfId="1" applyNumberFormat="1" applyFont="1" applyFill="1" applyBorder="1" applyAlignment="1">
      <alignment horizontal="centerContinuous"/>
    </xf>
    <xf numFmtId="4" fontId="3" fillId="0" borderId="0" xfId="1" applyNumberFormat="1" applyFont="1" applyFill="1" applyBorder="1"/>
    <xf numFmtId="0" fontId="6" fillId="0" borderId="0" xfId="1" applyFont="1" applyFill="1" applyBorder="1"/>
    <xf numFmtId="0" fontId="6" fillId="0" borderId="0" xfId="1" applyFont="1" applyFill="1"/>
    <xf numFmtId="0" fontId="2" fillId="0" borderId="3" xfId="1" quotePrefix="1" applyFont="1" applyFill="1" applyBorder="1" applyAlignment="1">
      <alignment horizontal="center" vertical="center"/>
    </xf>
    <xf numFmtId="4" fontId="2" fillId="0" borderId="4" xfId="1" applyNumberFormat="1" applyFont="1" applyFill="1" applyBorder="1" applyAlignment="1">
      <alignment horizontal="center" vertical="center" wrapText="1"/>
    </xf>
    <xf numFmtId="4" fontId="3" fillId="0" borderId="0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wrapText="1"/>
    </xf>
    <xf numFmtId="4" fontId="2" fillId="0" borderId="0" xfId="1" applyNumberFormat="1" applyFont="1" applyFill="1" applyBorder="1" applyAlignment="1">
      <alignment horizontal="right" vertical="center" wrapText="1"/>
    </xf>
    <xf numFmtId="4" fontId="3" fillId="0" borderId="0" xfId="1" applyNumberFormat="1" applyFont="1" applyFill="1" applyBorder="1" applyAlignment="1">
      <alignment horizontal="right" vertical="center" wrapText="1"/>
    </xf>
    <xf numFmtId="4" fontId="3" fillId="0" borderId="0" xfId="2" applyNumberFormat="1" applyFont="1" applyFill="1" applyBorder="1" applyAlignment="1">
      <alignment horizontal="right"/>
    </xf>
    <xf numFmtId="0" fontId="7" fillId="0" borderId="0" xfId="1" applyFont="1" applyFill="1" applyBorder="1" applyAlignment="1">
      <alignment horizontal="left" wrapText="1" indent="2"/>
    </xf>
    <xf numFmtId="4" fontId="7" fillId="0" borderId="0" xfId="2" applyNumberFormat="1" applyFont="1" applyFill="1" applyBorder="1" applyAlignment="1">
      <alignment horizontal="right"/>
    </xf>
    <xf numFmtId="4" fontId="8" fillId="0" borderId="0" xfId="2" applyNumberFormat="1" applyFont="1" applyFill="1" applyBorder="1" applyAlignment="1">
      <alignment horizontal="right"/>
    </xf>
    <xf numFmtId="0" fontId="2" fillId="0" borderId="0" xfId="1" quotePrefix="1" applyFont="1" applyFill="1" applyBorder="1" applyAlignment="1">
      <alignment horizontal="center" vertical="center"/>
    </xf>
    <xf numFmtId="4" fontId="2" fillId="0" borderId="0" xfId="2" applyNumberFormat="1" applyFont="1" applyFill="1" applyBorder="1" applyAlignment="1">
      <alignment horizontal="right"/>
    </xf>
    <xf numFmtId="0" fontId="4" fillId="0" borderId="0" xfId="1" applyFont="1" applyFill="1" applyBorder="1" applyAlignment="1">
      <alignment horizontal="left" wrapText="1"/>
    </xf>
    <xf numFmtId="4" fontId="5" fillId="0" borderId="0" xfId="2" applyNumberFormat="1" applyFont="1" applyFill="1" applyBorder="1" applyAlignment="1">
      <alignment horizontal="right"/>
    </xf>
    <xf numFmtId="4" fontId="1" fillId="0" borderId="0" xfId="2" applyNumberFormat="1" applyFont="1" applyFill="1" applyBorder="1" applyAlignment="1">
      <alignment horizontal="right"/>
    </xf>
    <xf numFmtId="0" fontId="2" fillId="0" borderId="0" xfId="1" applyFont="1" applyFill="1" applyBorder="1" applyAlignment="1">
      <alignment horizontal="left" wrapText="1" indent="2"/>
    </xf>
    <xf numFmtId="0" fontId="5" fillId="0" borderId="4" xfId="1" quotePrefix="1" applyFont="1" applyFill="1" applyBorder="1" applyAlignment="1">
      <alignment horizontal="left" indent="1"/>
    </xf>
    <xf numFmtId="4" fontId="5" fillId="0" borderId="0" xfId="2" applyNumberFormat="1" applyFont="1" applyFill="1"/>
    <xf numFmtId="4" fontId="1" fillId="0" borderId="0" xfId="2" applyNumberFormat="1" applyFont="1" applyFill="1" applyBorder="1"/>
    <xf numFmtId="0" fontId="4" fillId="0" borderId="0" xfId="1" applyFont="1" applyFill="1" applyAlignment="1">
      <alignment horizontal="center"/>
    </xf>
    <xf numFmtId="4" fontId="4" fillId="0" borderId="2" xfId="1" applyNumberFormat="1" applyFont="1" applyFill="1" applyBorder="1"/>
    <xf numFmtId="4" fontId="9" fillId="0" borderId="0" xfId="1" applyNumberFormat="1" applyFont="1" applyFill="1" applyBorder="1"/>
    <xf numFmtId="0" fontId="2" fillId="0" borderId="0" xfId="1" applyFont="1" applyFill="1"/>
    <xf numFmtId="44" fontId="2" fillId="0" borderId="0" xfId="3" applyFont="1" applyFill="1"/>
    <xf numFmtId="44" fontId="3" fillId="0" borderId="0" xfId="3" applyFont="1" applyFill="1" applyBorder="1"/>
    <xf numFmtId="0" fontId="5" fillId="0" borderId="0" xfId="1" applyFont="1" applyFill="1"/>
    <xf numFmtId="4" fontId="0" fillId="0" borderId="0" xfId="0" applyNumberFormat="1"/>
    <xf numFmtId="44" fontId="0" fillId="0" borderId="0" xfId="0" applyNumberFormat="1"/>
    <xf numFmtId="49" fontId="10" fillId="2" borderId="12" xfId="0" applyNumberFormat="1" applyFont="1" applyFill="1" applyBorder="1" applyAlignment="1" applyProtection="1">
      <alignment horizontal="center" vertical="center"/>
    </xf>
    <xf numFmtId="49" fontId="10" fillId="2" borderId="12" xfId="0" applyNumberFormat="1" applyFont="1" applyFill="1" applyBorder="1" applyAlignment="1" applyProtection="1">
      <alignment horizontal="center" vertical="center" wrapText="1"/>
    </xf>
    <xf numFmtId="49" fontId="10" fillId="2" borderId="0" xfId="0" applyNumberFormat="1" applyFont="1" applyFill="1" applyBorder="1" applyAlignment="1" applyProtection="1">
      <alignment horizontal="center" vertical="center"/>
    </xf>
    <xf numFmtId="49" fontId="10" fillId="2" borderId="10" xfId="0" applyNumberFormat="1" applyFont="1" applyFill="1" applyBorder="1" applyAlignment="1" applyProtection="1">
      <alignment horizontal="center" vertical="center"/>
    </xf>
    <xf numFmtId="49" fontId="10" fillId="2" borderId="13" xfId="0" applyNumberFormat="1" applyFont="1" applyFill="1" applyBorder="1" applyAlignment="1" applyProtection="1">
      <alignment horizontal="center" vertical="center"/>
    </xf>
    <xf numFmtId="4" fontId="11" fillId="0" borderId="11" xfId="0" applyNumberFormat="1" applyFont="1" applyFill="1" applyBorder="1" applyAlignment="1" applyProtection="1">
      <alignment horizontal="right" vertical="center"/>
      <protection locked="0"/>
    </xf>
    <xf numFmtId="4" fontId="11" fillId="0" borderId="11" xfId="0" applyNumberFormat="1" applyFont="1" applyFill="1" applyBorder="1" applyAlignment="1" applyProtection="1">
      <alignment horizontal="right" vertical="center"/>
    </xf>
    <xf numFmtId="4" fontId="11" fillId="0" borderId="2" xfId="0" applyNumberFormat="1" applyFont="1" applyFill="1" applyBorder="1" applyAlignment="1" applyProtection="1">
      <alignment horizontal="right" vertical="center"/>
      <protection locked="0"/>
    </xf>
    <xf numFmtId="4" fontId="11" fillId="0" borderId="5" xfId="0" applyNumberFormat="1" applyFont="1" applyFill="1" applyBorder="1" applyAlignment="1" applyProtection="1">
      <alignment horizontal="right" vertical="center"/>
    </xf>
    <xf numFmtId="4" fontId="11" fillId="0" borderId="14" xfId="0" applyNumberFormat="1" applyFont="1" applyFill="1" applyBorder="1" applyAlignment="1" applyProtection="1">
      <alignment horizontal="right" vertical="center"/>
      <protection locked="0"/>
    </xf>
    <xf numFmtId="4" fontId="11" fillId="0" borderId="14" xfId="0" applyNumberFormat="1" applyFont="1" applyFill="1" applyBorder="1" applyAlignment="1" applyProtection="1">
      <alignment horizontal="right" vertical="center"/>
    </xf>
    <xf numFmtId="4" fontId="11" fillId="0" borderId="0" xfId="0" applyNumberFormat="1" applyFont="1" applyFill="1" applyBorder="1" applyAlignment="1" applyProtection="1">
      <alignment horizontal="right" vertical="center"/>
      <protection locked="0"/>
    </xf>
    <xf numFmtId="4" fontId="11" fillId="0" borderId="7" xfId="0" applyNumberFormat="1" applyFont="1" applyFill="1" applyBorder="1" applyAlignment="1" applyProtection="1">
      <alignment horizontal="right" vertical="center"/>
    </xf>
    <xf numFmtId="4" fontId="11" fillId="0" borderId="15" xfId="0" applyNumberFormat="1" applyFont="1" applyFill="1" applyBorder="1" applyAlignment="1" applyProtection="1">
      <alignment horizontal="right" vertical="center"/>
      <protection locked="0"/>
    </xf>
    <xf numFmtId="4" fontId="11" fillId="0" borderId="15" xfId="0" applyNumberFormat="1" applyFont="1" applyFill="1" applyBorder="1" applyAlignment="1" applyProtection="1">
      <alignment horizontal="right" vertical="center"/>
    </xf>
    <xf numFmtId="4" fontId="11" fillId="0" borderId="4" xfId="0" applyNumberFormat="1" applyFont="1" applyFill="1" applyBorder="1" applyAlignment="1" applyProtection="1">
      <alignment horizontal="right" vertical="center"/>
      <protection locked="0"/>
    </xf>
    <xf numFmtId="4" fontId="11" fillId="0" borderId="8" xfId="0" applyNumberFormat="1" applyFont="1" applyFill="1" applyBorder="1" applyAlignment="1" applyProtection="1">
      <alignment horizontal="right" vertical="center"/>
    </xf>
    <xf numFmtId="4" fontId="10" fillId="0" borderId="12" xfId="0" applyNumberFormat="1" applyFont="1" applyFill="1" applyBorder="1" applyAlignment="1" applyProtection="1">
      <alignment horizontal="right" vertical="center"/>
    </xf>
    <xf numFmtId="4" fontId="10" fillId="0" borderId="10" xfId="0" applyNumberFormat="1" applyFont="1" applyFill="1" applyBorder="1" applyAlignment="1" applyProtection="1">
      <alignment horizontal="right" vertical="center"/>
    </xf>
    <xf numFmtId="4" fontId="10" fillId="0" borderId="9" xfId="0" applyNumberFormat="1" applyFont="1" applyFill="1" applyBorder="1" applyAlignment="1" applyProtection="1">
      <alignment horizontal="right" vertical="center"/>
    </xf>
    <xf numFmtId="4" fontId="12" fillId="0" borderId="4" xfId="0" applyNumberFormat="1" applyFont="1" applyFill="1" applyBorder="1" applyAlignment="1" applyProtection="1">
      <alignment horizontal="right" vertical="center" wrapText="1"/>
    </xf>
    <xf numFmtId="0" fontId="11" fillId="0" borderId="11" xfId="0" applyFont="1" applyBorder="1" applyAlignment="1" applyProtection="1">
      <alignment horizontal="left" vertical="center"/>
    </xf>
    <xf numFmtId="0" fontId="11" fillId="0" borderId="14" xfId="0" applyFont="1" applyBorder="1" applyAlignment="1" applyProtection="1">
      <alignment horizontal="left" vertical="center"/>
    </xf>
    <xf numFmtId="0" fontId="11" fillId="0" borderId="15" xfId="0" applyFont="1" applyBorder="1" applyAlignment="1" applyProtection="1">
      <alignment horizontal="left" vertical="center"/>
    </xf>
    <xf numFmtId="0" fontId="10" fillId="3" borderId="12" xfId="0" applyFont="1" applyFill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vertical="center"/>
    </xf>
    <xf numFmtId="0" fontId="0" fillId="0" borderId="0" xfId="0" applyAlignment="1"/>
    <xf numFmtId="49" fontId="13" fillId="2" borderId="12" xfId="0" applyNumberFormat="1" applyFont="1" applyFill="1" applyBorder="1" applyAlignment="1" applyProtection="1">
      <alignment horizontal="center" vertical="center"/>
    </xf>
    <xf numFmtId="49" fontId="13" fillId="2" borderId="10" xfId="0" applyNumberFormat="1" applyFont="1" applyFill="1" applyBorder="1" applyAlignment="1" applyProtection="1">
      <alignment horizontal="center" vertical="center" wrapText="1"/>
    </xf>
    <xf numFmtId="49" fontId="13" fillId="2" borderId="11" xfId="0" applyNumberFormat="1" applyFont="1" applyFill="1" applyBorder="1" applyAlignment="1" applyProtection="1">
      <alignment horizontal="center" vertical="center"/>
    </xf>
    <xf numFmtId="49" fontId="13" fillId="2" borderId="10" xfId="0" applyNumberFormat="1" applyFont="1" applyFill="1" applyBorder="1" applyAlignment="1" applyProtection="1">
      <alignment horizontal="center" vertical="center"/>
    </xf>
    <xf numFmtId="49" fontId="13" fillId="2" borderId="13" xfId="0" applyNumberFormat="1" applyFont="1" applyFill="1" applyBorder="1" applyAlignment="1" applyProtection="1">
      <alignment horizontal="center" vertical="center"/>
    </xf>
    <xf numFmtId="0" fontId="13" fillId="0" borderId="6" xfId="0" applyFont="1" applyBorder="1" applyAlignment="1" applyProtection="1">
      <alignment vertical="center"/>
    </xf>
    <xf numFmtId="4" fontId="13" fillId="0" borderId="14" xfId="0" applyNumberFormat="1" applyFont="1" applyFill="1" applyBorder="1" applyAlignment="1" applyProtection="1">
      <alignment horizontal="right" vertical="center"/>
    </xf>
    <xf numFmtId="4" fontId="13" fillId="0" borderId="0" xfId="0" applyNumberFormat="1" applyFont="1" applyFill="1" applyBorder="1" applyAlignment="1" applyProtection="1">
      <alignment horizontal="right" vertical="center"/>
    </xf>
    <xf numFmtId="4" fontId="13" fillId="0" borderId="7" xfId="0" applyNumberFormat="1" applyFont="1" applyFill="1" applyBorder="1" applyAlignment="1" applyProtection="1">
      <alignment horizontal="right" vertical="center"/>
    </xf>
    <xf numFmtId="4" fontId="14" fillId="0" borderId="14" xfId="0" applyNumberFormat="1" applyFont="1" applyFill="1" applyBorder="1" applyAlignment="1" applyProtection="1">
      <alignment horizontal="right" vertical="center"/>
      <protection locked="0"/>
    </xf>
    <xf numFmtId="4" fontId="14" fillId="0" borderId="0" xfId="0" applyNumberFormat="1" applyFont="1" applyFill="1" applyBorder="1" applyAlignment="1" applyProtection="1">
      <alignment horizontal="right" vertical="center"/>
      <protection locked="0"/>
    </xf>
    <xf numFmtId="4" fontId="14" fillId="0" borderId="14" xfId="0" applyNumberFormat="1" applyFont="1" applyFill="1" applyBorder="1" applyAlignment="1" applyProtection="1">
      <alignment horizontal="right" vertical="center"/>
    </xf>
    <xf numFmtId="4" fontId="14" fillId="0" borderId="7" xfId="0" applyNumberFormat="1" applyFont="1" applyFill="1" applyBorder="1" applyAlignment="1" applyProtection="1">
      <alignment horizontal="right" vertical="center"/>
    </xf>
    <xf numFmtId="0" fontId="14" fillId="0" borderId="6" xfId="0" applyFont="1" applyBorder="1" applyAlignment="1" applyProtection="1">
      <alignment vertical="center"/>
    </xf>
    <xf numFmtId="4" fontId="14" fillId="0" borderId="0" xfId="0" applyNumberFormat="1" applyFont="1" applyFill="1" applyBorder="1" applyAlignment="1" applyProtection="1">
      <alignment horizontal="right" vertical="center"/>
    </xf>
    <xf numFmtId="4" fontId="13" fillId="0" borderId="12" xfId="0" applyNumberFormat="1" applyFont="1" applyFill="1" applyBorder="1" applyAlignment="1" applyProtection="1">
      <alignment horizontal="right" vertical="center"/>
    </xf>
    <xf numFmtId="4" fontId="13" fillId="0" borderId="10" xfId="0" applyNumberFormat="1" applyFont="1" applyFill="1" applyBorder="1" applyAlignment="1" applyProtection="1">
      <alignment horizontal="right" vertical="center"/>
    </xf>
    <xf numFmtId="4" fontId="14" fillId="0" borderId="4" xfId="0" applyNumberFormat="1" applyFont="1" applyFill="1" applyBorder="1" applyAlignment="1" applyProtection="1">
      <alignment horizontal="right" vertical="center" wrapText="1"/>
    </xf>
    <xf numFmtId="0" fontId="14" fillId="0" borderId="6" xfId="0" applyFont="1" applyBorder="1" applyAlignment="1" applyProtection="1">
      <alignment horizontal="left" vertical="center"/>
    </xf>
    <xf numFmtId="0" fontId="14" fillId="0" borderId="6" xfId="0" applyFont="1" applyBorder="1" applyAlignment="1" applyProtection="1">
      <alignment horizontal="left"/>
    </xf>
    <xf numFmtId="0" fontId="13" fillId="0" borderId="6" xfId="0" applyFont="1" applyBorder="1" applyAlignment="1" applyProtection="1">
      <alignment horizontal="left" vertical="center"/>
    </xf>
    <xf numFmtId="0" fontId="13" fillId="3" borderId="9" xfId="0" applyFont="1" applyFill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vertical="center"/>
    </xf>
    <xf numFmtId="49" fontId="10" fillId="2" borderId="12" xfId="0" applyNumberFormat="1" applyFont="1" applyFill="1" applyBorder="1" applyAlignment="1">
      <alignment horizontal="center" vertical="center"/>
    </xf>
    <xf numFmtId="49" fontId="10" fillId="2" borderId="10" xfId="0" applyNumberFormat="1" applyFont="1" applyFill="1" applyBorder="1" applyAlignment="1">
      <alignment horizontal="center" vertical="center" wrapText="1"/>
    </xf>
    <xf numFmtId="49" fontId="10" fillId="2" borderId="10" xfId="0" applyNumberFormat="1" applyFont="1" applyFill="1" applyBorder="1" applyAlignment="1">
      <alignment horizontal="center" vertical="center"/>
    </xf>
    <xf numFmtId="49" fontId="10" fillId="2" borderId="13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 applyProtection="1">
      <alignment vertical="center" wrapText="1"/>
      <protection locked="0"/>
    </xf>
    <xf numFmtId="0" fontId="15" fillId="0" borderId="6" xfId="0" applyFont="1" applyBorder="1" applyProtection="1">
      <protection locked="0"/>
    </xf>
    <xf numFmtId="4" fontId="11" fillId="0" borderId="7" xfId="0" applyNumberFormat="1" applyFont="1" applyFill="1" applyBorder="1" applyAlignment="1" applyProtection="1">
      <alignment horizontal="right" vertical="center"/>
      <protection locked="0"/>
    </xf>
    <xf numFmtId="0" fontId="10" fillId="0" borderId="9" xfId="0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right" vertical="center"/>
    </xf>
    <xf numFmtId="0" fontId="15" fillId="0" borderId="9" xfId="0" applyFont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49" fontId="17" fillId="0" borderId="0" xfId="0" applyNumberFormat="1" applyFont="1" applyFill="1" applyBorder="1" applyAlignment="1" applyProtection="1">
      <alignment vertical="top" wrapText="1"/>
    </xf>
    <xf numFmtId="49" fontId="16" fillId="0" borderId="0" xfId="0" applyNumberFormat="1" applyFont="1" applyFill="1" applyBorder="1" applyAlignment="1" applyProtection="1">
      <alignment vertical="top" wrapText="1"/>
    </xf>
    <xf numFmtId="49" fontId="14" fillId="0" borderId="0" xfId="0" applyNumberFormat="1" applyFont="1" applyFill="1" applyBorder="1" applyAlignment="1" applyProtection="1">
      <alignment horizontal="center" vertical="top" wrapText="1"/>
    </xf>
    <xf numFmtId="0" fontId="18" fillId="0" borderId="0" xfId="0" applyNumberFormat="1" applyFont="1" applyFill="1" applyBorder="1" applyAlignment="1" applyProtection="1">
      <alignment horizontal="left" vertical="top"/>
    </xf>
    <xf numFmtId="0" fontId="12" fillId="0" borderId="0" xfId="0" applyFont="1"/>
    <xf numFmtId="0" fontId="2" fillId="0" borderId="0" xfId="1" applyFont="1" applyFill="1" applyAlignment="1">
      <alignment horizontal="center"/>
    </xf>
    <xf numFmtId="49" fontId="14" fillId="0" borderId="0" xfId="0" applyNumberFormat="1" applyFont="1" applyFill="1" applyBorder="1" applyAlignment="1" applyProtection="1">
      <alignment horizontal="center" vertical="top"/>
    </xf>
    <xf numFmtId="49" fontId="14" fillId="0" borderId="2" xfId="0" applyNumberFormat="1" applyFont="1" applyFill="1" applyBorder="1" applyAlignment="1" applyProtection="1">
      <alignment horizontal="center" vertical="top" wrapText="1"/>
    </xf>
    <xf numFmtId="4" fontId="10" fillId="0" borderId="11" xfId="0" applyNumberFormat="1" applyFont="1" applyFill="1" applyBorder="1" applyAlignment="1" applyProtection="1">
      <alignment horizontal="right" vertical="center"/>
    </xf>
    <xf numFmtId="4" fontId="10" fillId="0" borderId="15" xfId="0" applyNumberFormat="1" applyFont="1" applyFill="1" applyBorder="1" applyAlignment="1" applyProtection="1">
      <alignment horizontal="right" vertical="center"/>
    </xf>
    <xf numFmtId="4" fontId="10" fillId="0" borderId="10" xfId="0" applyNumberFormat="1" applyFont="1" applyFill="1" applyBorder="1" applyAlignment="1" applyProtection="1">
      <alignment horizontal="center" vertical="center" wrapText="1"/>
    </xf>
    <xf numFmtId="49" fontId="10" fillId="2" borderId="1" xfId="0" applyNumberFormat="1" applyFont="1" applyFill="1" applyBorder="1" applyAlignment="1" applyProtection="1">
      <alignment horizontal="center" vertical="center"/>
      <protection locked="0"/>
    </xf>
    <xf numFmtId="49" fontId="10" fillId="2" borderId="2" xfId="0" applyNumberFormat="1" applyFont="1" applyFill="1" applyBorder="1" applyAlignment="1" applyProtection="1">
      <alignment horizontal="center" vertical="center"/>
      <protection locked="0"/>
    </xf>
    <xf numFmtId="49" fontId="10" fillId="2" borderId="5" xfId="0" applyNumberFormat="1" applyFont="1" applyFill="1" applyBorder="1" applyAlignment="1" applyProtection="1">
      <alignment horizontal="center" vertical="center"/>
      <protection locked="0"/>
    </xf>
    <xf numFmtId="49" fontId="10" fillId="2" borderId="6" xfId="0" applyNumberFormat="1" applyFont="1" applyFill="1" applyBorder="1" applyAlignment="1" applyProtection="1">
      <alignment horizontal="center" vertical="center"/>
    </xf>
    <xf numFmtId="49" fontId="10" fillId="2" borderId="0" xfId="0" applyNumberFormat="1" applyFont="1" applyFill="1" applyBorder="1" applyAlignment="1" applyProtection="1">
      <alignment horizontal="center" vertical="center"/>
    </xf>
    <xf numFmtId="49" fontId="10" fillId="2" borderId="7" xfId="0" applyNumberFormat="1" applyFont="1" applyFill="1" applyBorder="1" applyAlignment="1" applyProtection="1">
      <alignment horizontal="center" vertical="center"/>
    </xf>
    <xf numFmtId="49" fontId="10" fillId="2" borderId="3" xfId="0" applyNumberFormat="1" applyFont="1" applyFill="1" applyBorder="1" applyAlignment="1" applyProtection="1">
      <alignment horizontal="center" vertical="center"/>
      <protection locked="0"/>
    </xf>
    <xf numFmtId="49" fontId="10" fillId="2" borderId="4" xfId="0" applyNumberFormat="1" applyFont="1" applyFill="1" applyBorder="1" applyAlignment="1" applyProtection="1">
      <alignment horizontal="center" vertical="center"/>
      <protection locked="0"/>
    </xf>
    <xf numFmtId="49" fontId="10" fillId="2" borderId="8" xfId="0" applyNumberFormat="1" applyFont="1" applyFill="1" applyBorder="1" applyAlignment="1" applyProtection="1">
      <alignment horizontal="center" vertical="center"/>
      <protection locked="0"/>
    </xf>
    <xf numFmtId="49" fontId="10" fillId="2" borderId="1" xfId="0" applyNumberFormat="1" applyFont="1" applyFill="1" applyBorder="1" applyAlignment="1" applyProtection="1">
      <alignment horizontal="center" vertical="center"/>
    </xf>
    <xf numFmtId="49" fontId="10" fillId="2" borderId="3" xfId="0" applyNumberFormat="1" applyFont="1" applyFill="1" applyBorder="1" applyAlignment="1" applyProtection="1">
      <alignment horizontal="center" vertical="center"/>
    </xf>
    <xf numFmtId="49" fontId="10" fillId="2" borderId="9" xfId="0" applyNumberFormat="1" applyFont="1" applyFill="1" applyBorder="1" applyAlignment="1" applyProtection="1">
      <alignment horizontal="center" vertical="center"/>
    </xf>
    <xf numFmtId="49" fontId="10" fillId="2" borderId="10" xfId="0" applyNumberFormat="1" applyFont="1" applyFill="1" applyBorder="1" applyAlignment="1" applyProtection="1">
      <alignment horizontal="center" vertical="center"/>
    </xf>
    <xf numFmtId="49" fontId="10" fillId="2" borderId="11" xfId="0" applyNumberFormat="1" applyFont="1" applyFill="1" applyBorder="1" applyAlignment="1" applyProtection="1">
      <alignment horizontal="center" vertical="center" wrapText="1"/>
    </xf>
    <xf numFmtId="49" fontId="10" fillId="2" borderId="8" xfId="0" applyNumberFormat="1" applyFont="1" applyFill="1" applyBorder="1" applyAlignment="1" applyProtection="1">
      <alignment horizontal="center" vertical="center" wrapText="1"/>
    </xf>
    <xf numFmtId="4" fontId="13" fillId="0" borderId="5" xfId="0" applyNumberFormat="1" applyFont="1" applyFill="1" applyBorder="1" applyAlignment="1" applyProtection="1">
      <alignment horizontal="right" vertical="center"/>
    </xf>
    <xf numFmtId="4" fontId="13" fillId="0" borderId="15" xfId="0" applyNumberFormat="1" applyFont="1" applyFill="1" applyBorder="1" applyAlignment="1" applyProtection="1">
      <alignment horizontal="right" vertical="center"/>
    </xf>
    <xf numFmtId="4" fontId="13" fillId="0" borderId="10" xfId="0" applyNumberFormat="1" applyFont="1" applyFill="1" applyBorder="1" applyAlignment="1" applyProtection="1">
      <alignment horizontal="center" vertical="center" wrapText="1"/>
    </xf>
    <xf numFmtId="4" fontId="13" fillId="0" borderId="13" xfId="0" applyNumberFormat="1" applyFont="1" applyFill="1" applyBorder="1" applyAlignment="1" applyProtection="1">
      <alignment horizontal="center" vertical="center" wrapText="1"/>
    </xf>
    <xf numFmtId="49" fontId="13" fillId="2" borderId="1" xfId="0" applyNumberFormat="1" applyFont="1" applyFill="1" applyBorder="1" applyAlignment="1" applyProtection="1">
      <alignment horizontal="center" vertical="center"/>
      <protection locked="0"/>
    </xf>
    <xf numFmtId="49" fontId="13" fillId="2" borderId="2" xfId="0" applyNumberFormat="1" applyFont="1" applyFill="1" applyBorder="1" applyAlignment="1" applyProtection="1">
      <alignment horizontal="center" vertical="center"/>
      <protection locked="0"/>
    </xf>
    <xf numFmtId="49" fontId="13" fillId="2" borderId="5" xfId="0" applyNumberFormat="1" applyFont="1" applyFill="1" applyBorder="1" applyAlignment="1" applyProtection="1">
      <alignment horizontal="center" vertical="center"/>
      <protection locked="0"/>
    </xf>
    <xf numFmtId="49" fontId="13" fillId="2" borderId="6" xfId="0" applyNumberFormat="1" applyFont="1" applyFill="1" applyBorder="1" applyAlignment="1" applyProtection="1">
      <alignment horizontal="center" vertical="center"/>
    </xf>
    <xf numFmtId="49" fontId="13" fillId="2" borderId="0" xfId="0" applyNumberFormat="1" applyFont="1" applyFill="1" applyBorder="1" applyAlignment="1" applyProtection="1">
      <alignment horizontal="center" vertical="center"/>
    </xf>
    <xf numFmtId="49" fontId="13" fillId="2" borderId="7" xfId="0" applyNumberFormat="1" applyFont="1" applyFill="1" applyBorder="1" applyAlignment="1" applyProtection="1">
      <alignment horizontal="center" vertical="center"/>
    </xf>
    <xf numFmtId="49" fontId="13" fillId="2" borderId="1" xfId="0" applyNumberFormat="1" applyFont="1" applyFill="1" applyBorder="1" applyAlignment="1" applyProtection="1">
      <alignment horizontal="center" vertical="center"/>
    </xf>
    <xf numFmtId="49" fontId="13" fillId="2" borderId="3" xfId="0" applyNumberFormat="1" applyFont="1" applyFill="1" applyBorder="1" applyAlignment="1" applyProtection="1">
      <alignment horizontal="center" vertical="center"/>
    </xf>
    <xf numFmtId="49" fontId="13" fillId="2" borderId="9" xfId="0" applyNumberFormat="1" applyFont="1" applyFill="1" applyBorder="1" applyAlignment="1" applyProtection="1">
      <alignment horizontal="center" vertical="center"/>
    </xf>
    <xf numFmtId="49" fontId="13" fillId="2" borderId="10" xfId="0" applyNumberFormat="1" applyFont="1" applyFill="1" applyBorder="1" applyAlignment="1" applyProtection="1">
      <alignment horizontal="center" vertical="center"/>
    </xf>
    <xf numFmtId="49" fontId="13" fillId="2" borderId="11" xfId="0" applyNumberFormat="1" applyFont="1" applyFill="1" applyBorder="1" applyAlignment="1" applyProtection="1">
      <alignment horizontal="center" vertical="center" wrapText="1"/>
    </xf>
    <xf numFmtId="49" fontId="13" fillId="2" borderId="8" xfId="0" applyNumberFormat="1" applyFont="1" applyFill="1" applyBorder="1" applyAlignment="1" applyProtection="1">
      <alignment horizontal="center" vertical="center" wrapText="1"/>
    </xf>
    <xf numFmtId="4" fontId="10" fillId="0" borderId="5" xfId="0" applyNumberFormat="1" applyFont="1" applyFill="1" applyBorder="1" applyAlignment="1">
      <alignment horizontal="right" vertical="center"/>
    </xf>
    <xf numFmtId="4" fontId="10" fillId="0" borderId="15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49" fontId="10" fillId="2" borderId="6" xfId="0" applyNumberFormat="1" applyFont="1" applyFill="1" applyBorder="1" applyAlignment="1">
      <alignment horizontal="center" vertical="center"/>
    </xf>
    <xf numFmtId="49" fontId="10" fillId="2" borderId="0" xfId="0" applyNumberFormat="1" applyFont="1" applyFill="1" applyBorder="1" applyAlignment="1">
      <alignment horizontal="center" vertical="center"/>
    </xf>
    <xf numFmtId="49" fontId="10" fillId="2" borderId="7" xfId="0" applyNumberFormat="1" applyFont="1" applyFill="1" applyBorder="1" applyAlignment="1">
      <alignment horizontal="center" vertical="center"/>
    </xf>
    <xf numFmtId="49" fontId="10" fillId="2" borderId="11" xfId="0" applyNumberFormat="1" applyFont="1" applyFill="1" applyBorder="1" applyAlignment="1">
      <alignment horizontal="center" vertical="center"/>
    </xf>
    <xf numFmtId="49" fontId="10" fillId="2" borderId="3" xfId="0" applyNumberFormat="1" applyFont="1" applyFill="1" applyBorder="1" applyAlignment="1">
      <alignment horizontal="center" vertical="center"/>
    </xf>
    <xf numFmtId="49" fontId="10" fillId="2" borderId="9" xfId="0" applyNumberFormat="1" applyFont="1" applyFill="1" applyBorder="1" applyAlignment="1">
      <alignment horizontal="center" vertical="center"/>
    </xf>
    <xf numFmtId="49" fontId="10" fillId="2" borderId="10" xfId="0" applyNumberFormat="1" applyFont="1" applyFill="1" applyBorder="1" applyAlignment="1">
      <alignment horizontal="center" vertical="center"/>
    </xf>
    <xf numFmtId="49" fontId="10" fillId="2" borderId="11" xfId="0" applyNumberFormat="1" applyFont="1" applyFill="1" applyBorder="1" applyAlignment="1">
      <alignment horizontal="center" vertical="center" wrapText="1"/>
    </xf>
    <xf numFmtId="49" fontId="10" fillId="2" borderId="8" xfId="0" applyNumberFormat="1" applyFont="1" applyFill="1" applyBorder="1" applyAlignment="1">
      <alignment horizontal="center" vertical="center" wrapText="1"/>
    </xf>
  </cellXfs>
  <cellStyles count="4">
    <cellStyle name="Millares 2" xfId="2"/>
    <cellStyle name="Moneda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96"/>
  <sheetViews>
    <sheetView zoomScale="85" zoomScaleNormal="85" workbookViewId="0">
      <selection activeCell="B27" sqref="B27"/>
    </sheetView>
  </sheetViews>
  <sheetFormatPr baseColWidth="10" defaultRowHeight="14.25" x14ac:dyDescent="0.3"/>
  <cols>
    <col min="1" max="1" width="72" style="37" customWidth="1"/>
    <col min="2" max="2" width="24" style="37" bestFit="1" customWidth="1"/>
    <col min="3" max="3" width="25.85546875" style="37" customWidth="1"/>
    <col min="4" max="4" width="23.85546875" style="37" customWidth="1"/>
    <col min="5" max="6" width="23.85546875" style="37" bestFit="1" customWidth="1"/>
    <col min="7" max="7" width="22.42578125" style="37" bestFit="1" customWidth="1"/>
    <col min="8" max="8" width="19.85546875" style="2" bestFit="1" customWidth="1"/>
    <col min="9" max="9" width="15.28515625" style="2" bestFit="1" customWidth="1"/>
    <col min="10" max="10" width="13.85546875" style="2" bestFit="1" customWidth="1"/>
    <col min="11" max="11" width="23.42578125" style="2" bestFit="1" customWidth="1"/>
    <col min="12" max="12" width="12.7109375" style="2" bestFit="1" customWidth="1"/>
    <col min="13" max="16384" width="11.42578125" style="2"/>
  </cols>
  <sheetData>
    <row r="2" spans="1:10" ht="17.25" x14ac:dyDescent="0.35">
      <c r="A2" s="106"/>
      <c r="B2" s="106"/>
      <c r="C2" s="106"/>
      <c r="D2" s="106"/>
      <c r="E2" s="106"/>
      <c r="F2" s="106"/>
      <c r="G2" s="106"/>
      <c r="H2" s="1"/>
    </row>
    <row r="3" spans="1:10" ht="17.25" x14ac:dyDescent="0.35">
      <c r="A3" s="106" t="s">
        <v>0</v>
      </c>
      <c r="B3" s="106"/>
      <c r="C3" s="106"/>
      <c r="D3" s="106"/>
      <c r="E3" s="106"/>
      <c r="F3" s="106"/>
      <c r="G3" s="106"/>
      <c r="H3" s="1"/>
    </row>
    <row r="4" spans="1:10" ht="15" thickBot="1" x14ac:dyDescent="0.35">
      <c r="A4" s="3"/>
      <c r="B4" s="4"/>
      <c r="C4" s="4"/>
      <c r="D4" s="4"/>
      <c r="E4" s="4"/>
      <c r="F4" s="4"/>
      <c r="G4" s="4"/>
      <c r="H4" s="5"/>
      <c r="I4" s="6"/>
      <c r="J4" s="6"/>
    </row>
    <row r="5" spans="1:10" s="11" customFormat="1" ht="17.25" x14ac:dyDescent="0.35">
      <c r="A5" s="7"/>
      <c r="B5" s="8"/>
      <c r="C5" s="8"/>
      <c r="D5" s="8"/>
      <c r="E5" s="8"/>
      <c r="F5" s="8"/>
      <c r="G5" s="8"/>
      <c r="H5" s="9"/>
      <c r="I5" s="10"/>
      <c r="J5" s="10"/>
    </row>
    <row r="6" spans="1:10" ht="35.25" thickBot="1" x14ac:dyDescent="0.25">
      <c r="A6" s="12" t="s">
        <v>1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4"/>
      <c r="I6" s="14"/>
      <c r="J6" s="6"/>
    </row>
    <row r="7" spans="1:10" ht="17.25" x14ac:dyDescent="0.35">
      <c r="A7" s="15" t="s">
        <v>8</v>
      </c>
      <c r="B7" s="16">
        <v>75804700</v>
      </c>
      <c r="C7" s="16">
        <v>0</v>
      </c>
      <c r="D7" s="16">
        <v>75804700</v>
      </c>
      <c r="E7" s="16">
        <v>75804700</v>
      </c>
      <c r="F7" s="16">
        <v>75804700</v>
      </c>
      <c r="G7" s="16">
        <v>0</v>
      </c>
      <c r="H7" s="17"/>
      <c r="I7" s="18"/>
      <c r="J7" s="6"/>
    </row>
    <row r="8" spans="1:10" ht="15.75" x14ac:dyDescent="0.3">
      <c r="A8" s="19" t="s">
        <v>9</v>
      </c>
      <c r="B8" s="20">
        <v>6202988</v>
      </c>
      <c r="C8" s="20"/>
      <c r="D8" s="20">
        <v>6202988</v>
      </c>
      <c r="E8" s="20">
        <v>6202988</v>
      </c>
      <c r="F8" s="20">
        <v>6202988</v>
      </c>
      <c r="G8" s="20">
        <v>0</v>
      </c>
      <c r="H8" s="21"/>
      <c r="I8" s="21"/>
      <c r="J8" s="6"/>
    </row>
    <row r="9" spans="1:10" ht="15.75" x14ac:dyDescent="0.3">
      <c r="A9" s="19" t="s">
        <v>10</v>
      </c>
      <c r="B9" s="20">
        <v>8225620</v>
      </c>
      <c r="C9" s="20"/>
      <c r="D9" s="20">
        <v>8225620</v>
      </c>
      <c r="E9" s="20">
        <v>8225620</v>
      </c>
      <c r="F9" s="20">
        <v>8225620</v>
      </c>
      <c r="G9" s="20">
        <v>0</v>
      </c>
      <c r="H9" s="21"/>
      <c r="I9" s="21"/>
      <c r="J9" s="6"/>
    </row>
    <row r="10" spans="1:10" ht="15.75" x14ac:dyDescent="0.3">
      <c r="A10" s="19" t="s">
        <v>11</v>
      </c>
      <c r="B10" s="20">
        <v>58548577</v>
      </c>
      <c r="C10" s="20"/>
      <c r="D10" s="20">
        <v>58548577</v>
      </c>
      <c r="E10" s="20">
        <v>58548577</v>
      </c>
      <c r="F10" s="20">
        <v>58548577</v>
      </c>
      <c r="G10" s="20">
        <v>0</v>
      </c>
      <c r="H10" s="21"/>
      <c r="I10" s="21"/>
      <c r="J10" s="6"/>
    </row>
    <row r="11" spans="1:10" ht="15.75" x14ac:dyDescent="0.3">
      <c r="A11" s="19" t="s">
        <v>12</v>
      </c>
      <c r="B11" s="20">
        <v>2827515</v>
      </c>
      <c r="C11" s="20"/>
      <c r="D11" s="20">
        <v>996832</v>
      </c>
      <c r="E11" s="20">
        <v>996832</v>
      </c>
      <c r="F11" s="20">
        <v>996832</v>
      </c>
      <c r="G11" s="20">
        <v>0</v>
      </c>
      <c r="H11" s="21"/>
      <c r="I11" s="21"/>
      <c r="J11" s="6"/>
    </row>
    <row r="12" spans="1:10" ht="15.75" x14ac:dyDescent="0.3">
      <c r="A12" s="19" t="s">
        <v>13</v>
      </c>
      <c r="B12" s="20">
        <v>0</v>
      </c>
      <c r="C12" s="20"/>
      <c r="D12" s="20">
        <v>1830683</v>
      </c>
      <c r="E12" s="20">
        <v>1830683</v>
      </c>
      <c r="F12" s="20">
        <v>1830683</v>
      </c>
      <c r="G12" s="20">
        <v>0</v>
      </c>
      <c r="H12" s="21"/>
      <c r="I12" s="21"/>
      <c r="J12" s="6"/>
    </row>
    <row r="13" spans="1:10" ht="17.25" x14ac:dyDescent="0.2">
      <c r="A13" s="22"/>
      <c r="B13" s="16"/>
      <c r="C13" s="16"/>
      <c r="D13" s="16"/>
      <c r="E13" s="16"/>
      <c r="F13" s="16"/>
      <c r="G13" s="16"/>
      <c r="H13" s="17"/>
      <c r="I13" s="17"/>
      <c r="J13" s="6"/>
    </row>
    <row r="14" spans="1:10" s="11" customFormat="1" ht="34.5" x14ac:dyDescent="0.35">
      <c r="A14" s="15" t="s">
        <v>14</v>
      </c>
      <c r="B14" s="23">
        <v>18050000</v>
      </c>
      <c r="C14" s="23">
        <v>5000000</v>
      </c>
      <c r="D14" s="23">
        <v>23050000</v>
      </c>
      <c r="E14" s="23">
        <v>20650000</v>
      </c>
      <c r="F14" s="23">
        <v>20650000</v>
      </c>
      <c r="G14" s="23">
        <v>2400000</v>
      </c>
      <c r="H14" s="18"/>
      <c r="I14" s="18"/>
      <c r="J14" s="10"/>
    </row>
    <row r="15" spans="1:10" s="11" customFormat="1" ht="16.5" x14ac:dyDescent="0.3">
      <c r="A15" s="19" t="s">
        <v>15</v>
      </c>
      <c r="B15" s="20">
        <v>17328000</v>
      </c>
      <c r="C15" s="20"/>
      <c r="D15" s="20">
        <v>17328000</v>
      </c>
      <c r="E15" s="20">
        <v>17328000</v>
      </c>
      <c r="F15" s="20">
        <v>17328000</v>
      </c>
      <c r="G15" s="20">
        <v>0</v>
      </c>
      <c r="H15" s="21"/>
      <c r="I15" s="21"/>
      <c r="J15" s="10"/>
    </row>
    <row r="16" spans="1:10" s="11" customFormat="1" ht="16.5" x14ac:dyDescent="0.3">
      <c r="A16" s="19" t="s">
        <v>12</v>
      </c>
      <c r="B16" s="20">
        <v>722000</v>
      </c>
      <c r="C16" s="20"/>
      <c r="D16" s="20">
        <v>722000</v>
      </c>
      <c r="E16" s="20">
        <v>722000</v>
      </c>
      <c r="F16" s="20">
        <v>722000</v>
      </c>
      <c r="G16" s="20">
        <v>0</v>
      </c>
      <c r="H16" s="21"/>
      <c r="I16" s="21"/>
      <c r="J16" s="10"/>
    </row>
    <row r="17" spans="1:10" s="11" customFormat="1" ht="16.5" x14ac:dyDescent="0.3">
      <c r="A17" s="19" t="s">
        <v>16</v>
      </c>
      <c r="B17" s="20"/>
      <c r="C17" s="20">
        <v>5000000</v>
      </c>
      <c r="D17" s="20">
        <v>5000000</v>
      </c>
      <c r="E17" s="20">
        <v>2600000</v>
      </c>
      <c r="F17" s="20">
        <v>2600000</v>
      </c>
      <c r="G17" s="20">
        <v>2400000</v>
      </c>
      <c r="H17" s="21"/>
      <c r="I17" s="21"/>
      <c r="J17" s="10"/>
    </row>
    <row r="18" spans="1:10" s="11" customFormat="1" ht="16.5" x14ac:dyDescent="0.3">
      <c r="A18" s="19"/>
      <c r="B18" s="20"/>
      <c r="C18" s="20"/>
      <c r="D18" s="20"/>
      <c r="E18" s="20"/>
      <c r="F18" s="20"/>
      <c r="G18" s="20"/>
      <c r="H18" s="21"/>
      <c r="I18" s="21"/>
      <c r="J18" s="10"/>
    </row>
    <row r="19" spans="1:10" s="11" customFormat="1" ht="17.25" x14ac:dyDescent="0.35">
      <c r="A19" s="15" t="s">
        <v>17</v>
      </c>
      <c r="B19" s="23">
        <v>0</v>
      </c>
      <c r="C19" s="23">
        <v>33000000</v>
      </c>
      <c r="D19" s="23">
        <v>33000000</v>
      </c>
      <c r="E19" s="23">
        <v>27000000</v>
      </c>
      <c r="F19" s="23">
        <v>27000000</v>
      </c>
      <c r="G19" s="23">
        <v>6000000</v>
      </c>
      <c r="H19" s="21"/>
      <c r="I19" s="21"/>
      <c r="J19" s="10"/>
    </row>
    <row r="20" spans="1:10" s="11" customFormat="1" ht="16.5" x14ac:dyDescent="0.3">
      <c r="A20" s="19" t="s">
        <v>18</v>
      </c>
      <c r="B20" s="20"/>
      <c r="C20" s="20">
        <v>20000000</v>
      </c>
      <c r="D20" s="20">
        <v>20000000</v>
      </c>
      <c r="E20" s="20">
        <v>14000000</v>
      </c>
      <c r="F20" s="20">
        <v>14000000</v>
      </c>
      <c r="G20" s="20">
        <v>6000000</v>
      </c>
      <c r="H20" s="21"/>
      <c r="I20" s="21"/>
      <c r="J20" s="10"/>
    </row>
    <row r="21" spans="1:10" s="11" customFormat="1" ht="16.5" x14ac:dyDescent="0.3">
      <c r="A21" s="19" t="s">
        <v>19</v>
      </c>
      <c r="B21" s="20"/>
      <c r="C21" s="20">
        <v>13000000</v>
      </c>
      <c r="D21" s="20">
        <v>13000000</v>
      </c>
      <c r="E21" s="20">
        <v>13000000</v>
      </c>
      <c r="F21" s="20">
        <v>13000000</v>
      </c>
      <c r="G21" s="20">
        <v>0</v>
      </c>
      <c r="H21" s="21"/>
      <c r="I21" s="21"/>
      <c r="J21" s="10"/>
    </row>
    <row r="22" spans="1:10" ht="16.5" x14ac:dyDescent="0.3">
      <c r="A22" s="24"/>
      <c r="B22" s="25"/>
      <c r="C22" s="25"/>
      <c r="D22" s="25"/>
      <c r="E22" s="25"/>
      <c r="F22" s="25"/>
      <c r="G22" s="25"/>
      <c r="H22" s="26"/>
      <c r="I22" s="18"/>
      <c r="J22" s="6"/>
    </row>
    <row r="23" spans="1:10" s="11" customFormat="1" ht="34.5" x14ac:dyDescent="0.35">
      <c r="A23" s="15" t="s">
        <v>20</v>
      </c>
      <c r="B23" s="23">
        <v>1950000</v>
      </c>
      <c r="C23" s="23">
        <v>6550000</v>
      </c>
      <c r="D23" s="23">
        <v>8500000</v>
      </c>
      <c r="E23" s="23">
        <v>4250000</v>
      </c>
      <c r="F23" s="23">
        <v>4250000</v>
      </c>
      <c r="G23" s="23">
        <v>4250000</v>
      </c>
      <c r="H23" s="18"/>
      <c r="I23" s="18"/>
      <c r="J23" s="10"/>
    </row>
    <row r="24" spans="1:10" s="11" customFormat="1" ht="17.25" x14ac:dyDescent="0.35">
      <c r="A24" s="27"/>
      <c r="B24" s="23"/>
      <c r="C24" s="23"/>
      <c r="D24" s="23"/>
      <c r="E24" s="23"/>
      <c r="F24" s="23"/>
      <c r="G24" s="23"/>
      <c r="H24" s="18"/>
      <c r="I24" s="18"/>
      <c r="J24" s="10"/>
    </row>
    <row r="25" spans="1:10" ht="15" thickBot="1" x14ac:dyDescent="0.35">
      <c r="A25" s="28"/>
      <c r="B25" s="29"/>
      <c r="C25" s="29"/>
      <c r="D25" s="29"/>
      <c r="E25" s="29"/>
      <c r="F25" s="29"/>
      <c r="G25" s="29"/>
      <c r="H25" s="30"/>
      <c r="I25" s="30"/>
      <c r="J25" s="6"/>
    </row>
    <row r="26" spans="1:10" x14ac:dyDescent="0.3">
      <c r="A26" s="31"/>
      <c r="B26" s="32"/>
      <c r="C26" s="32"/>
      <c r="D26" s="32"/>
      <c r="E26" s="32"/>
      <c r="F26" s="32"/>
      <c r="G26" s="32"/>
      <c r="H26" s="33"/>
      <c r="I26" s="33"/>
      <c r="J26" s="6"/>
    </row>
    <row r="27" spans="1:10" ht="17.25" x14ac:dyDescent="0.35">
      <c r="A27" s="34" t="s">
        <v>21</v>
      </c>
      <c r="B27" s="35">
        <v>95804700</v>
      </c>
      <c r="C27" s="35">
        <v>44550000</v>
      </c>
      <c r="D27" s="35">
        <v>140354700</v>
      </c>
      <c r="E27" s="35">
        <v>127704700</v>
      </c>
      <c r="F27" s="35">
        <v>127704700</v>
      </c>
      <c r="G27" s="35">
        <v>12650000</v>
      </c>
      <c r="H27" s="36"/>
      <c r="I27" s="36"/>
      <c r="J27" s="6"/>
    </row>
    <row r="96" spans="4:12" s="37" customFormat="1" x14ac:dyDescent="0.3">
      <c r="D96" s="37" t="s">
        <v>22</v>
      </c>
      <c r="H96" s="2"/>
      <c r="I96" s="2"/>
      <c r="J96" s="2"/>
      <c r="K96" s="2"/>
      <c r="L96" s="2"/>
    </row>
  </sheetData>
  <mergeCells count="2">
    <mergeCell ref="A2:G2"/>
    <mergeCell ref="A3:G3"/>
  </mergeCells>
  <printOptions horizontalCentered="1"/>
  <pageMargins left="0.19685039370078741" right="0.19685039370078741" top="1.1811023622047245" bottom="0.78740157480314965" header="0" footer="0"/>
  <pageSetup paperSize="9" scale="10" orientation="landscape" r:id="rId1"/>
  <headerFooter alignWithMargins="0">
    <oddHeader xml:space="preserve">&amp;L&amp;G&amp;C&amp;"Avenir Next,Normal"&amp;12GOBIERNO DEL ESTADO DE CHIHUAHUA
SECRETARÍA DE DESARROLLO RURAL
FONDO DE FOMENTO AGROPECUARIO DEL ESTADO
FOFAE F/47652-3&amp;"-,Normal"
&amp;11
&amp;R
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workbookViewId="0">
      <selection activeCell="G25" sqref="A1:G25"/>
    </sheetView>
  </sheetViews>
  <sheetFormatPr baseColWidth="10" defaultRowHeight="15" x14ac:dyDescent="0.25"/>
  <cols>
    <col min="1" max="1" width="101.7109375" style="66" bestFit="1" customWidth="1"/>
    <col min="2" max="3" width="12.28515625" bestFit="1" customWidth="1"/>
    <col min="4" max="6" width="13.28515625" bestFit="1" customWidth="1"/>
    <col min="7" max="7" width="12.28515625" bestFit="1" customWidth="1"/>
  </cols>
  <sheetData>
    <row r="1" spans="1:7" x14ac:dyDescent="0.25">
      <c r="A1" s="112" t="s">
        <v>60</v>
      </c>
      <c r="B1" s="113"/>
      <c r="C1" s="113"/>
      <c r="D1" s="113"/>
      <c r="E1" s="113"/>
      <c r="F1" s="113"/>
      <c r="G1" s="114"/>
    </row>
    <row r="2" spans="1:7" x14ac:dyDescent="0.25">
      <c r="A2" s="115" t="s">
        <v>23</v>
      </c>
      <c r="B2" s="116"/>
      <c r="C2" s="116"/>
      <c r="D2" s="116"/>
      <c r="E2" s="116"/>
      <c r="F2" s="116"/>
      <c r="G2" s="117"/>
    </row>
    <row r="3" spans="1:7" ht="15.75" thickBot="1" x14ac:dyDescent="0.3">
      <c r="A3" s="118" t="s">
        <v>50</v>
      </c>
      <c r="B3" s="119"/>
      <c r="C3" s="119"/>
      <c r="D3" s="119"/>
      <c r="E3" s="119"/>
      <c r="F3" s="119"/>
      <c r="G3" s="120"/>
    </row>
    <row r="4" spans="1:7" ht="15.75" thickBot="1" x14ac:dyDescent="0.3">
      <c r="A4" s="121" t="s">
        <v>24</v>
      </c>
      <c r="B4" s="123" t="s">
        <v>25</v>
      </c>
      <c r="C4" s="124"/>
      <c r="D4" s="124"/>
      <c r="E4" s="124"/>
      <c r="F4" s="124"/>
      <c r="G4" s="125" t="s">
        <v>26</v>
      </c>
    </row>
    <row r="5" spans="1:7" ht="36.75" thickBot="1" x14ac:dyDescent="0.3">
      <c r="A5" s="115"/>
      <c r="B5" s="40" t="s">
        <v>27</v>
      </c>
      <c r="C5" s="41" t="s">
        <v>28</v>
      </c>
      <c r="D5" s="40" t="s">
        <v>29</v>
      </c>
      <c r="E5" s="42" t="s">
        <v>30</v>
      </c>
      <c r="F5" s="40" t="s">
        <v>31</v>
      </c>
      <c r="G5" s="126"/>
    </row>
    <row r="6" spans="1:7" ht="15.75" thickBot="1" x14ac:dyDescent="0.3">
      <c r="A6" s="122"/>
      <c r="B6" s="40" t="s">
        <v>32</v>
      </c>
      <c r="C6" s="40" t="s">
        <v>33</v>
      </c>
      <c r="D6" s="40" t="s">
        <v>34</v>
      </c>
      <c r="E6" s="43" t="s">
        <v>35</v>
      </c>
      <c r="F6" s="40" t="s">
        <v>36</v>
      </c>
      <c r="G6" s="44" t="s">
        <v>37</v>
      </c>
    </row>
    <row r="7" spans="1:7" x14ac:dyDescent="0.25">
      <c r="A7" s="61" t="s">
        <v>38</v>
      </c>
      <c r="B7" s="45">
        <v>0</v>
      </c>
      <c r="C7" s="45">
        <v>0</v>
      </c>
      <c r="D7" s="46">
        <f t="shared" ref="D7:D17" si="0">B7+C7</f>
        <v>0</v>
      </c>
      <c r="E7" s="47">
        <v>0</v>
      </c>
      <c r="F7" s="45">
        <v>0</v>
      </c>
      <c r="G7" s="48">
        <f t="shared" ref="G7:G17" si="1">F7-B7</f>
        <v>0</v>
      </c>
    </row>
    <row r="8" spans="1:7" x14ac:dyDescent="0.25">
      <c r="A8" s="62" t="s">
        <v>39</v>
      </c>
      <c r="B8" s="49">
        <v>0</v>
      </c>
      <c r="C8" s="49">
        <v>0</v>
      </c>
      <c r="D8" s="50">
        <f t="shared" si="0"/>
        <v>0</v>
      </c>
      <c r="E8" s="51">
        <v>0</v>
      </c>
      <c r="F8" s="49">
        <v>0</v>
      </c>
      <c r="G8" s="52">
        <f t="shared" si="1"/>
        <v>0</v>
      </c>
    </row>
    <row r="9" spans="1:7" x14ac:dyDescent="0.25">
      <c r="A9" s="62" t="s">
        <v>40</v>
      </c>
      <c r="B9" s="49">
        <v>0</v>
      </c>
      <c r="C9" s="49">
        <v>0</v>
      </c>
      <c r="D9" s="50">
        <f t="shared" si="0"/>
        <v>0</v>
      </c>
      <c r="E9" s="51">
        <v>0</v>
      </c>
      <c r="F9" s="49">
        <v>0</v>
      </c>
      <c r="G9" s="52">
        <f t="shared" si="1"/>
        <v>0</v>
      </c>
    </row>
    <row r="10" spans="1:7" x14ac:dyDescent="0.25">
      <c r="A10" s="62" t="s">
        <v>41</v>
      </c>
      <c r="B10" s="49">
        <v>0</v>
      </c>
      <c r="C10" s="49">
        <v>0</v>
      </c>
      <c r="D10" s="50">
        <f t="shared" si="0"/>
        <v>0</v>
      </c>
      <c r="E10" s="51">
        <v>0</v>
      </c>
      <c r="F10" s="49">
        <v>0</v>
      </c>
      <c r="G10" s="52">
        <f t="shared" si="1"/>
        <v>0</v>
      </c>
    </row>
    <row r="11" spans="1:7" x14ac:dyDescent="0.25">
      <c r="A11" s="62" t="s">
        <v>42</v>
      </c>
      <c r="B11" s="49">
        <v>0</v>
      </c>
      <c r="C11" s="49">
        <v>0</v>
      </c>
      <c r="D11" s="50">
        <f t="shared" si="0"/>
        <v>0</v>
      </c>
      <c r="E11" s="51">
        <v>0</v>
      </c>
      <c r="F11" s="49">
        <v>0</v>
      </c>
      <c r="G11" s="52">
        <f t="shared" si="1"/>
        <v>0</v>
      </c>
    </row>
    <row r="12" spans="1:7" x14ac:dyDescent="0.25">
      <c r="A12" s="62" t="s">
        <v>43</v>
      </c>
      <c r="B12" s="49">
        <v>0</v>
      </c>
      <c r="C12" s="49">
        <v>0</v>
      </c>
      <c r="D12" s="50">
        <f t="shared" si="0"/>
        <v>0</v>
      </c>
      <c r="E12" s="51">
        <v>0</v>
      </c>
      <c r="F12" s="49">
        <v>0</v>
      </c>
      <c r="G12" s="52">
        <f t="shared" si="1"/>
        <v>0</v>
      </c>
    </row>
    <row r="13" spans="1:7" x14ac:dyDescent="0.25">
      <c r="A13" s="62" t="s">
        <v>44</v>
      </c>
      <c r="B13" s="49">
        <v>0</v>
      </c>
      <c r="C13" s="49">
        <v>0</v>
      </c>
      <c r="D13" s="50">
        <f t="shared" si="0"/>
        <v>0</v>
      </c>
      <c r="E13" s="51">
        <v>0</v>
      </c>
      <c r="F13" s="49">
        <v>0</v>
      </c>
      <c r="G13" s="52">
        <f t="shared" si="1"/>
        <v>0</v>
      </c>
    </row>
    <row r="14" spans="1:7" x14ac:dyDescent="0.25">
      <c r="A14" s="62" t="s">
        <v>45</v>
      </c>
      <c r="B14" s="49">
        <v>10000000</v>
      </c>
      <c r="C14" s="49">
        <v>0</v>
      </c>
      <c r="D14" s="50">
        <f t="shared" si="0"/>
        <v>10000000</v>
      </c>
      <c r="E14" s="51">
        <v>10000000</v>
      </c>
      <c r="F14" s="49">
        <v>10000000</v>
      </c>
      <c r="G14" s="52">
        <f t="shared" si="1"/>
        <v>0</v>
      </c>
    </row>
    <row r="15" spans="1:7" x14ac:dyDescent="0.25">
      <c r="A15" s="62" t="s">
        <v>46</v>
      </c>
      <c r="B15" s="49">
        <v>0</v>
      </c>
      <c r="C15" s="49">
        <v>0</v>
      </c>
      <c r="D15" s="50">
        <f t="shared" si="0"/>
        <v>0</v>
      </c>
      <c r="E15" s="51">
        <v>0</v>
      </c>
      <c r="F15" s="49">
        <v>0</v>
      </c>
      <c r="G15" s="52">
        <f t="shared" si="1"/>
        <v>0</v>
      </c>
    </row>
    <row r="16" spans="1:7" ht="15.75" thickBot="1" x14ac:dyDescent="0.3">
      <c r="A16" s="63" t="s">
        <v>47</v>
      </c>
      <c r="B16" s="53">
        <v>0</v>
      </c>
      <c r="C16" s="53">
        <v>0</v>
      </c>
      <c r="D16" s="54">
        <f t="shared" si="0"/>
        <v>0</v>
      </c>
      <c r="E16" s="55">
        <v>0</v>
      </c>
      <c r="F16" s="53">
        <v>0</v>
      </c>
      <c r="G16" s="56">
        <f t="shared" si="1"/>
        <v>0</v>
      </c>
    </row>
    <row r="17" spans="1:8" ht="15.75" thickBot="1" x14ac:dyDescent="0.3">
      <c r="A17" s="64" t="s">
        <v>48</v>
      </c>
      <c r="B17" s="57">
        <f>SUM(B7:B16)</f>
        <v>10000000</v>
      </c>
      <c r="C17" s="57">
        <f>SUM(C7:C16)</f>
        <v>0</v>
      </c>
      <c r="D17" s="57">
        <f t="shared" si="0"/>
        <v>10000000</v>
      </c>
      <c r="E17" s="58">
        <f>SUM(E7:E16)</f>
        <v>10000000</v>
      </c>
      <c r="F17" s="59">
        <f>SUM(F7:F16)</f>
        <v>10000000</v>
      </c>
      <c r="G17" s="109">
        <f t="shared" si="1"/>
        <v>0</v>
      </c>
    </row>
    <row r="18" spans="1:8" ht="15.75" thickBot="1" x14ac:dyDescent="0.3">
      <c r="A18" s="65"/>
      <c r="B18" s="60"/>
      <c r="C18" s="60"/>
      <c r="D18" s="60"/>
      <c r="E18" s="111" t="s">
        <v>49</v>
      </c>
      <c r="F18" s="111"/>
      <c r="G18" s="110"/>
    </row>
    <row r="19" spans="1:8" x14ac:dyDescent="0.25">
      <c r="A19" s="108" t="s">
        <v>55</v>
      </c>
      <c r="B19" s="108"/>
      <c r="C19" s="108"/>
      <c r="D19" s="108"/>
      <c r="E19" s="108"/>
      <c r="F19" s="108"/>
      <c r="G19" s="108"/>
      <c r="H19" s="102"/>
    </row>
    <row r="20" spans="1:8" ht="15" customHeight="1" x14ac:dyDescent="0.25">
      <c r="A20"/>
      <c r="G20" s="101"/>
      <c r="H20" s="101"/>
    </row>
    <row r="21" spans="1:8" ht="15" customHeight="1" x14ac:dyDescent="0.25">
      <c r="A21"/>
      <c r="G21" s="101"/>
      <c r="H21" s="101"/>
    </row>
    <row r="22" spans="1:8" x14ac:dyDescent="0.25">
      <c r="A22"/>
    </row>
    <row r="23" spans="1:8" x14ac:dyDescent="0.25">
      <c r="A23"/>
    </row>
    <row r="24" spans="1:8" x14ac:dyDescent="0.25">
      <c r="A24" s="103" t="s">
        <v>56</v>
      </c>
      <c r="B24" s="104"/>
      <c r="C24" s="105"/>
      <c r="D24" s="104"/>
      <c r="E24" s="107" t="s">
        <v>57</v>
      </c>
      <c r="F24" s="107"/>
    </row>
    <row r="25" spans="1:8" x14ac:dyDescent="0.25">
      <c r="A25" s="103" t="s">
        <v>58</v>
      </c>
      <c r="B25" s="104"/>
      <c r="C25" s="105"/>
      <c r="D25" s="104"/>
      <c r="E25" s="107" t="s">
        <v>59</v>
      </c>
      <c r="F25" s="107"/>
    </row>
  </sheetData>
  <mergeCells count="11">
    <mergeCell ref="A1:G1"/>
    <mergeCell ref="A2:G2"/>
    <mergeCell ref="A3:G3"/>
    <mergeCell ref="A4:A6"/>
    <mergeCell ref="B4:F4"/>
    <mergeCell ref="G4:G5"/>
    <mergeCell ref="E24:F24"/>
    <mergeCell ref="E25:F25"/>
    <mergeCell ref="A19:G19"/>
    <mergeCell ref="G17:G18"/>
    <mergeCell ref="E18:F18"/>
  </mergeCells>
  <pageMargins left="0.70866141732283472" right="0.70866141732283472" top="0.74803149606299213" bottom="0.74803149606299213" header="0.31496062992125984" footer="0.31496062992125984"/>
  <pageSetup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48"/>
  <sheetViews>
    <sheetView workbookViewId="0">
      <selection activeCell="G35" sqref="A3:G35"/>
    </sheetView>
  </sheetViews>
  <sheetFormatPr baseColWidth="10" defaultRowHeight="15" x14ac:dyDescent="0.25"/>
  <cols>
    <col min="1" max="1" width="157.140625" style="66" bestFit="1" customWidth="1"/>
    <col min="2" max="3" width="12.28515625" bestFit="1" customWidth="1"/>
    <col min="4" max="6" width="13.28515625" bestFit="1" customWidth="1"/>
    <col min="7" max="7" width="12.28515625" bestFit="1" customWidth="1"/>
  </cols>
  <sheetData>
    <row r="2" spans="1:9" ht="15.75" thickBot="1" x14ac:dyDescent="0.3">
      <c r="B2" s="38"/>
      <c r="C2" s="38"/>
      <c r="D2" s="38"/>
      <c r="E2" s="38"/>
      <c r="F2" s="38"/>
      <c r="G2" s="38"/>
      <c r="H2" s="38"/>
    </row>
    <row r="3" spans="1:9" x14ac:dyDescent="0.25">
      <c r="A3" s="131" t="s">
        <v>60</v>
      </c>
      <c r="B3" s="132"/>
      <c r="C3" s="132"/>
      <c r="D3" s="132"/>
      <c r="E3" s="132"/>
      <c r="F3" s="132"/>
      <c r="G3" s="133"/>
      <c r="H3" s="38"/>
      <c r="I3" s="38"/>
    </row>
    <row r="4" spans="1:9" x14ac:dyDescent="0.25">
      <c r="A4" s="134" t="s">
        <v>23</v>
      </c>
      <c r="B4" s="135"/>
      <c r="C4" s="135"/>
      <c r="D4" s="135"/>
      <c r="E4" s="135"/>
      <c r="F4" s="135"/>
      <c r="G4" s="136"/>
      <c r="I4" s="38"/>
    </row>
    <row r="5" spans="1:9" ht="15.75" thickBot="1" x14ac:dyDescent="0.3">
      <c r="A5" s="118" t="s">
        <v>50</v>
      </c>
      <c r="B5" s="119"/>
      <c r="C5" s="119"/>
      <c r="D5" s="119"/>
      <c r="E5" s="119"/>
      <c r="F5" s="119"/>
      <c r="G5" s="120"/>
      <c r="I5" s="38"/>
    </row>
    <row r="6" spans="1:9" ht="15.75" thickBot="1" x14ac:dyDescent="0.3">
      <c r="A6" s="137" t="s">
        <v>51</v>
      </c>
      <c r="B6" s="139" t="s">
        <v>25</v>
      </c>
      <c r="C6" s="140"/>
      <c r="D6" s="140"/>
      <c r="E6" s="140"/>
      <c r="F6" s="140"/>
      <c r="G6" s="141" t="s">
        <v>26</v>
      </c>
      <c r="I6" s="38"/>
    </row>
    <row r="7" spans="1:9" ht="36.75" thickBot="1" x14ac:dyDescent="0.3">
      <c r="A7" s="134"/>
      <c r="B7" s="67" t="s">
        <v>27</v>
      </c>
      <c r="C7" s="68" t="s">
        <v>28</v>
      </c>
      <c r="D7" s="69" t="s">
        <v>29</v>
      </c>
      <c r="E7" s="70" t="s">
        <v>30</v>
      </c>
      <c r="F7" s="67" t="s">
        <v>31</v>
      </c>
      <c r="G7" s="142"/>
      <c r="I7" s="38"/>
    </row>
    <row r="8" spans="1:9" ht="15.75" thickBot="1" x14ac:dyDescent="0.3">
      <c r="A8" s="138"/>
      <c r="B8" s="67" t="s">
        <v>32</v>
      </c>
      <c r="C8" s="70" t="s">
        <v>33</v>
      </c>
      <c r="D8" s="67" t="s">
        <v>34</v>
      </c>
      <c r="E8" s="70" t="s">
        <v>35</v>
      </c>
      <c r="F8" s="67" t="s">
        <v>36</v>
      </c>
      <c r="G8" s="71" t="s">
        <v>37</v>
      </c>
      <c r="I8" s="38"/>
    </row>
    <row r="9" spans="1:9" x14ac:dyDescent="0.25">
      <c r="A9" s="72" t="s">
        <v>52</v>
      </c>
      <c r="B9" s="73">
        <f>SUM(B10:B17)</f>
        <v>10000000</v>
      </c>
      <c r="C9" s="74">
        <f>SUM(C10:C17)</f>
        <v>0</v>
      </c>
      <c r="D9" s="73">
        <f t="shared" ref="D9:D17" si="0">B9+C9</f>
        <v>10000000</v>
      </c>
      <c r="E9" s="74">
        <f>SUM(E10:E17)</f>
        <v>10000000</v>
      </c>
      <c r="F9" s="73">
        <f>SUM(F10:F17)</f>
        <v>10000000</v>
      </c>
      <c r="G9" s="75">
        <f t="shared" ref="G9:G17" si="1">F9-B9</f>
        <v>0</v>
      </c>
      <c r="I9" s="38"/>
    </row>
    <row r="10" spans="1:9" x14ac:dyDescent="0.25">
      <c r="A10" s="85" t="s">
        <v>38</v>
      </c>
      <c r="B10" s="76">
        <v>0</v>
      </c>
      <c r="C10" s="77">
        <v>0</v>
      </c>
      <c r="D10" s="78">
        <f t="shared" si="0"/>
        <v>0</v>
      </c>
      <c r="E10" s="77">
        <v>0</v>
      </c>
      <c r="F10" s="76">
        <v>0</v>
      </c>
      <c r="G10" s="79">
        <f t="shared" si="1"/>
        <v>0</v>
      </c>
      <c r="H10" s="38"/>
      <c r="I10" s="38"/>
    </row>
    <row r="11" spans="1:9" x14ac:dyDescent="0.25">
      <c r="A11" s="86" t="s">
        <v>39</v>
      </c>
      <c r="B11" s="76">
        <v>0</v>
      </c>
      <c r="C11" s="77">
        <v>0</v>
      </c>
      <c r="D11" s="78">
        <f t="shared" si="0"/>
        <v>0</v>
      </c>
      <c r="E11" s="77">
        <v>0</v>
      </c>
      <c r="F11" s="76">
        <v>0</v>
      </c>
      <c r="G11" s="79">
        <f t="shared" si="1"/>
        <v>0</v>
      </c>
      <c r="I11" s="38"/>
    </row>
    <row r="12" spans="1:9" x14ac:dyDescent="0.25">
      <c r="A12" s="85" t="s">
        <v>40</v>
      </c>
      <c r="B12" s="76">
        <v>0</v>
      </c>
      <c r="C12" s="77">
        <v>0</v>
      </c>
      <c r="D12" s="78">
        <f t="shared" si="0"/>
        <v>0</v>
      </c>
      <c r="E12" s="77">
        <v>0</v>
      </c>
      <c r="F12" s="76">
        <v>0</v>
      </c>
      <c r="G12" s="79">
        <f t="shared" si="1"/>
        <v>0</v>
      </c>
      <c r="I12" s="38"/>
    </row>
    <row r="13" spans="1:9" x14ac:dyDescent="0.25">
      <c r="A13" s="85" t="s">
        <v>41</v>
      </c>
      <c r="B13" s="76">
        <v>0</v>
      </c>
      <c r="C13" s="77">
        <v>0</v>
      </c>
      <c r="D13" s="78">
        <f t="shared" si="0"/>
        <v>0</v>
      </c>
      <c r="E13" s="77">
        <v>0</v>
      </c>
      <c r="F13" s="76">
        <v>0</v>
      </c>
      <c r="G13" s="79">
        <f t="shared" si="1"/>
        <v>0</v>
      </c>
      <c r="I13" s="38"/>
    </row>
    <row r="14" spans="1:9" x14ac:dyDescent="0.25">
      <c r="A14" s="85" t="s">
        <v>42</v>
      </c>
      <c r="B14" s="76">
        <v>0</v>
      </c>
      <c r="C14" s="77">
        <v>0</v>
      </c>
      <c r="D14" s="78">
        <f t="shared" si="0"/>
        <v>0</v>
      </c>
      <c r="E14" s="77">
        <v>0</v>
      </c>
      <c r="F14" s="76">
        <v>0</v>
      </c>
      <c r="G14" s="79">
        <f t="shared" si="1"/>
        <v>0</v>
      </c>
      <c r="I14" s="38"/>
    </row>
    <row r="15" spans="1:9" x14ac:dyDescent="0.25">
      <c r="A15" s="85" t="s">
        <v>43</v>
      </c>
      <c r="B15" s="76">
        <v>0</v>
      </c>
      <c r="C15" s="77">
        <v>0</v>
      </c>
      <c r="D15" s="78">
        <f t="shared" si="0"/>
        <v>0</v>
      </c>
      <c r="E15" s="77">
        <v>0</v>
      </c>
      <c r="F15" s="76">
        <v>0</v>
      </c>
      <c r="G15" s="79">
        <f t="shared" si="1"/>
        <v>0</v>
      </c>
      <c r="I15" s="38"/>
    </row>
    <row r="16" spans="1:9" x14ac:dyDescent="0.25">
      <c r="A16" s="85" t="s">
        <v>45</v>
      </c>
      <c r="B16" s="49">
        <v>10000000</v>
      </c>
      <c r="C16" s="49">
        <v>0</v>
      </c>
      <c r="D16" s="50">
        <f t="shared" si="0"/>
        <v>10000000</v>
      </c>
      <c r="E16" s="51">
        <v>10000000</v>
      </c>
      <c r="F16" s="49">
        <v>10000000</v>
      </c>
      <c r="G16" s="52">
        <f t="shared" si="1"/>
        <v>0</v>
      </c>
      <c r="I16" s="38"/>
    </row>
    <row r="17" spans="1:9" x14ac:dyDescent="0.25">
      <c r="A17" s="85" t="s">
        <v>46</v>
      </c>
      <c r="B17" s="76">
        <v>0</v>
      </c>
      <c r="C17" s="77">
        <v>0</v>
      </c>
      <c r="D17" s="78">
        <f t="shared" si="0"/>
        <v>0</v>
      </c>
      <c r="E17" s="77">
        <v>0</v>
      </c>
      <c r="F17" s="76">
        <v>0</v>
      </c>
      <c r="G17" s="79">
        <f t="shared" si="1"/>
        <v>0</v>
      </c>
      <c r="I17" s="38"/>
    </row>
    <row r="18" spans="1:9" x14ac:dyDescent="0.25">
      <c r="A18" s="80"/>
      <c r="B18" s="78"/>
      <c r="C18" s="81"/>
      <c r="D18" s="78"/>
      <c r="E18" s="81"/>
      <c r="F18" s="78"/>
      <c r="G18" s="79"/>
      <c r="I18" s="38"/>
    </row>
    <row r="19" spans="1:9" x14ac:dyDescent="0.25">
      <c r="A19" s="87" t="s">
        <v>53</v>
      </c>
      <c r="B19" s="73">
        <f>SUM(B20:B23)</f>
        <v>0</v>
      </c>
      <c r="C19" s="74">
        <f>SUM(C20:C23)</f>
        <v>0</v>
      </c>
      <c r="D19" s="73">
        <f>B19+C19</f>
        <v>0</v>
      </c>
      <c r="E19" s="74">
        <f>SUM(E20:E23)</f>
        <v>0</v>
      </c>
      <c r="F19" s="73">
        <f>SUM(F20:F23)</f>
        <v>0</v>
      </c>
      <c r="G19" s="75">
        <f>F19-B19</f>
        <v>0</v>
      </c>
      <c r="I19" s="38"/>
    </row>
    <row r="20" spans="1:9" x14ac:dyDescent="0.25">
      <c r="A20" s="85" t="s">
        <v>39</v>
      </c>
      <c r="B20" s="76">
        <v>0</v>
      </c>
      <c r="C20" s="77">
        <v>0</v>
      </c>
      <c r="D20" s="78">
        <f>B20+C20</f>
        <v>0</v>
      </c>
      <c r="E20" s="77">
        <v>0</v>
      </c>
      <c r="F20" s="76">
        <v>0</v>
      </c>
      <c r="G20" s="79">
        <f>F20-B20</f>
        <v>0</v>
      </c>
      <c r="I20" s="38"/>
    </row>
    <row r="21" spans="1:9" x14ac:dyDescent="0.25">
      <c r="A21" s="85" t="s">
        <v>42</v>
      </c>
      <c r="B21" s="76">
        <v>0</v>
      </c>
      <c r="C21" s="77">
        <v>0</v>
      </c>
      <c r="D21" s="78">
        <f>B21+C21</f>
        <v>0</v>
      </c>
      <c r="E21" s="77">
        <v>0</v>
      </c>
      <c r="F21" s="76">
        <v>0</v>
      </c>
      <c r="G21" s="79">
        <f>F21-B21</f>
        <v>0</v>
      </c>
      <c r="I21" s="38"/>
    </row>
    <row r="22" spans="1:9" x14ac:dyDescent="0.25">
      <c r="A22" s="85" t="s">
        <v>44</v>
      </c>
      <c r="B22" s="76">
        <v>0</v>
      </c>
      <c r="C22" s="77">
        <v>0</v>
      </c>
      <c r="D22" s="78">
        <f>B22+C22</f>
        <v>0</v>
      </c>
      <c r="E22" s="77">
        <v>0</v>
      </c>
      <c r="F22" s="76">
        <v>0</v>
      </c>
      <c r="G22" s="79">
        <f>F22-B22</f>
        <v>0</v>
      </c>
      <c r="I22" s="38"/>
    </row>
    <row r="23" spans="1:9" x14ac:dyDescent="0.25">
      <c r="A23" s="85" t="s">
        <v>46</v>
      </c>
      <c r="B23" s="76">
        <v>0</v>
      </c>
      <c r="C23" s="77">
        <v>0</v>
      </c>
      <c r="D23" s="78">
        <f>B23+C23</f>
        <v>0</v>
      </c>
      <c r="E23" s="77">
        <v>0</v>
      </c>
      <c r="F23" s="76">
        <v>0</v>
      </c>
      <c r="G23" s="79">
        <f>F23-B23</f>
        <v>0</v>
      </c>
      <c r="I23" s="38"/>
    </row>
    <row r="24" spans="1:9" x14ac:dyDescent="0.25">
      <c r="A24" s="80"/>
      <c r="B24" s="78"/>
      <c r="C24" s="81"/>
      <c r="D24" s="78"/>
      <c r="E24" s="81"/>
      <c r="F24" s="78"/>
      <c r="G24" s="79"/>
      <c r="I24" s="38"/>
    </row>
    <row r="25" spans="1:9" x14ac:dyDescent="0.25">
      <c r="A25" s="72" t="s">
        <v>47</v>
      </c>
      <c r="B25" s="73">
        <f>SUM(B26)</f>
        <v>0</v>
      </c>
      <c r="C25" s="74">
        <f>SUM(C26)</f>
        <v>0</v>
      </c>
      <c r="D25" s="73">
        <f>B25+C25</f>
        <v>0</v>
      </c>
      <c r="E25" s="74">
        <f>SUM(E26)</f>
        <v>0</v>
      </c>
      <c r="F25" s="73">
        <f>SUM(F26)</f>
        <v>0</v>
      </c>
      <c r="G25" s="75">
        <f>F25-B25</f>
        <v>0</v>
      </c>
      <c r="I25" s="38"/>
    </row>
    <row r="26" spans="1:9" ht="15.75" thickBot="1" x14ac:dyDescent="0.3">
      <c r="A26" s="85" t="s">
        <v>47</v>
      </c>
      <c r="B26" s="76">
        <v>0</v>
      </c>
      <c r="C26" s="77">
        <v>0</v>
      </c>
      <c r="D26" s="78">
        <f>B26+C26</f>
        <v>0</v>
      </c>
      <c r="E26" s="77">
        <v>0</v>
      </c>
      <c r="F26" s="76">
        <v>0</v>
      </c>
      <c r="G26" s="79">
        <f>F26-B26</f>
        <v>0</v>
      </c>
      <c r="I26" s="39"/>
    </row>
    <row r="27" spans="1:9" ht="15.75" thickBot="1" x14ac:dyDescent="0.3">
      <c r="A27" s="88" t="s">
        <v>48</v>
      </c>
      <c r="B27" s="82">
        <f>SUM(B25,B19,B9)</f>
        <v>10000000</v>
      </c>
      <c r="C27" s="83">
        <f>SUM(C25,C19,C9)</f>
        <v>0</v>
      </c>
      <c r="D27" s="82">
        <f>SUM(C27,B27)</f>
        <v>10000000</v>
      </c>
      <c r="E27" s="83">
        <f>SUM(E25,E19,E9)</f>
        <v>10000000</v>
      </c>
      <c r="F27" s="82">
        <f>SUM(F25,F19,F9)</f>
        <v>10000000</v>
      </c>
      <c r="G27" s="127">
        <f>SUM(F27-B27)</f>
        <v>0</v>
      </c>
    </row>
    <row r="28" spans="1:9" ht="15.75" thickBot="1" x14ac:dyDescent="0.3">
      <c r="A28" s="89"/>
      <c r="B28" s="84"/>
      <c r="C28" s="84"/>
      <c r="D28" s="84"/>
      <c r="E28" s="129" t="s">
        <v>49</v>
      </c>
      <c r="F28" s="130"/>
      <c r="G28" s="128"/>
    </row>
    <row r="29" spans="1:9" x14ac:dyDescent="0.25">
      <c r="A29" s="108" t="s">
        <v>55</v>
      </c>
      <c r="B29" s="108"/>
      <c r="C29" s="108"/>
      <c r="D29" s="108"/>
      <c r="E29" s="108"/>
      <c r="F29" s="108"/>
      <c r="G29" s="108"/>
    </row>
    <row r="30" spans="1:9" x14ac:dyDescent="0.25">
      <c r="A30"/>
      <c r="G30" s="101"/>
    </row>
    <row r="31" spans="1:9" x14ac:dyDescent="0.25">
      <c r="A31"/>
      <c r="G31" s="101"/>
    </row>
    <row r="32" spans="1:9" x14ac:dyDescent="0.25">
      <c r="A32"/>
    </row>
    <row r="33" spans="1:12" x14ac:dyDescent="0.25">
      <c r="A33"/>
    </row>
    <row r="34" spans="1:12" x14ac:dyDescent="0.25">
      <c r="A34" s="103" t="s">
        <v>56</v>
      </c>
      <c r="B34" s="104"/>
      <c r="C34" s="105"/>
      <c r="D34" s="104"/>
      <c r="E34" s="107" t="s">
        <v>57</v>
      </c>
      <c r="F34" s="107"/>
    </row>
    <row r="35" spans="1:12" x14ac:dyDescent="0.25">
      <c r="A35" s="103" t="s">
        <v>58</v>
      </c>
      <c r="B35" s="104"/>
      <c r="C35" s="105"/>
      <c r="D35" s="104"/>
      <c r="E35" s="107" t="s">
        <v>59</v>
      </c>
      <c r="F35" s="107"/>
    </row>
    <row r="36" spans="1:12" x14ac:dyDescent="0.25">
      <c r="B36" s="38"/>
      <c r="C36" s="38"/>
      <c r="D36" s="38"/>
      <c r="E36" s="38"/>
      <c r="F36" s="38"/>
      <c r="G36" s="38"/>
    </row>
    <row r="37" spans="1:12" x14ac:dyDescent="0.25">
      <c r="B37" s="38"/>
      <c r="C37" s="38"/>
      <c r="D37" s="38"/>
      <c r="E37" s="38"/>
      <c r="F37" s="38"/>
      <c r="G37" s="38"/>
    </row>
    <row r="38" spans="1:12" x14ac:dyDescent="0.25">
      <c r="B38" s="38"/>
      <c r="C38" s="38"/>
      <c r="D38" s="38"/>
      <c r="E38" s="38"/>
      <c r="F38" s="38"/>
      <c r="G38" s="38"/>
    </row>
    <row r="39" spans="1:12" x14ac:dyDescent="0.25">
      <c r="B39" s="38"/>
      <c r="C39" s="38"/>
      <c r="D39" s="38"/>
      <c r="E39" s="38"/>
      <c r="F39" s="38"/>
      <c r="G39" s="38"/>
    </row>
    <row r="40" spans="1:12" x14ac:dyDescent="0.25">
      <c r="B40" s="38"/>
      <c r="C40" s="38"/>
      <c r="D40" s="38"/>
      <c r="E40" s="38"/>
      <c r="F40" s="38"/>
      <c r="G40" s="38"/>
    </row>
    <row r="41" spans="1:12" x14ac:dyDescent="0.25">
      <c r="B41" s="38"/>
      <c r="C41" s="38"/>
      <c r="D41" s="38"/>
      <c r="E41" s="38"/>
      <c r="F41" s="38"/>
      <c r="G41" s="38"/>
    </row>
    <row r="42" spans="1:12" x14ac:dyDescent="0.25">
      <c r="B42" s="38"/>
      <c r="C42" s="38"/>
      <c r="D42" s="38"/>
      <c r="E42" s="38"/>
      <c r="F42" s="38"/>
      <c r="G42" s="38"/>
    </row>
    <row r="43" spans="1:12" x14ac:dyDescent="0.25">
      <c r="B43" s="38"/>
      <c r="C43" s="38"/>
      <c r="D43" s="38"/>
      <c r="E43" s="38"/>
      <c r="F43" s="38"/>
      <c r="G43" s="38"/>
    </row>
    <row r="44" spans="1:12" x14ac:dyDescent="0.25">
      <c r="B44" s="38"/>
      <c r="C44" s="38"/>
      <c r="D44" s="38"/>
      <c r="E44" s="38"/>
      <c r="F44" s="38"/>
      <c r="G44" s="38"/>
    </row>
    <row r="45" spans="1:12" x14ac:dyDescent="0.25">
      <c r="B45" s="38"/>
      <c r="C45" s="38"/>
      <c r="D45" s="38"/>
      <c r="E45" s="38"/>
      <c r="F45" s="38"/>
      <c r="G45" s="38"/>
      <c r="L45" s="38"/>
    </row>
    <row r="46" spans="1:12" x14ac:dyDescent="0.25">
      <c r="B46" s="39"/>
      <c r="C46" s="39"/>
      <c r="D46" s="39"/>
      <c r="E46" s="39"/>
      <c r="F46" s="39"/>
      <c r="G46" s="39"/>
      <c r="L46" s="38"/>
    </row>
    <row r="47" spans="1:12" x14ac:dyDescent="0.25">
      <c r="L47" s="38"/>
    </row>
    <row r="48" spans="1:12" x14ac:dyDescent="0.25">
      <c r="L48" s="38"/>
    </row>
  </sheetData>
  <mergeCells count="11">
    <mergeCell ref="A3:G3"/>
    <mergeCell ref="A4:G4"/>
    <mergeCell ref="A5:G5"/>
    <mergeCell ref="A6:A8"/>
    <mergeCell ref="B6:F6"/>
    <mergeCell ref="G6:G7"/>
    <mergeCell ref="E35:F35"/>
    <mergeCell ref="G27:G28"/>
    <mergeCell ref="E28:F28"/>
    <mergeCell ref="A29:G29"/>
    <mergeCell ref="E34:F34"/>
  </mergeCells>
  <pageMargins left="0.70866141732283472" right="0.70866141732283472" top="0.74803149606299213" bottom="0.74803149606299213" header="0.31496062992125984" footer="0.31496062992125984"/>
  <pageSetup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abSelected="1" workbookViewId="0">
      <selection activeCell="G18" sqref="A1:G18"/>
    </sheetView>
  </sheetViews>
  <sheetFormatPr baseColWidth="10" defaultRowHeight="15" x14ac:dyDescent="0.25"/>
  <cols>
    <col min="1" max="1" width="101.7109375" bestFit="1" customWidth="1"/>
    <col min="2" max="3" width="12.28515625" bestFit="1" customWidth="1"/>
    <col min="4" max="6" width="13.28515625" bestFit="1" customWidth="1"/>
    <col min="7" max="7" width="12.28515625" bestFit="1" customWidth="1"/>
  </cols>
  <sheetData>
    <row r="1" spans="1:7" x14ac:dyDescent="0.25">
      <c r="A1" s="112" t="s">
        <v>60</v>
      </c>
      <c r="B1" s="113"/>
      <c r="C1" s="113"/>
      <c r="D1" s="113"/>
      <c r="E1" s="113"/>
      <c r="F1" s="113"/>
      <c r="G1" s="114"/>
    </row>
    <row r="2" spans="1:7" x14ac:dyDescent="0.25">
      <c r="A2" s="147" t="s">
        <v>23</v>
      </c>
      <c r="B2" s="148"/>
      <c r="C2" s="148"/>
      <c r="D2" s="148"/>
      <c r="E2" s="148"/>
      <c r="F2" s="148"/>
      <c r="G2" s="149"/>
    </row>
    <row r="3" spans="1:7" ht="15.75" thickBot="1" x14ac:dyDescent="0.3">
      <c r="A3" s="118" t="s">
        <v>50</v>
      </c>
      <c r="B3" s="119"/>
      <c r="C3" s="119"/>
      <c r="D3" s="119"/>
      <c r="E3" s="119"/>
      <c r="F3" s="119"/>
      <c r="G3" s="120"/>
    </row>
    <row r="4" spans="1:7" ht="15.75" thickBot="1" x14ac:dyDescent="0.3">
      <c r="A4" s="150" t="s">
        <v>54</v>
      </c>
      <c r="B4" s="152" t="s">
        <v>25</v>
      </c>
      <c r="C4" s="153"/>
      <c r="D4" s="153"/>
      <c r="E4" s="153"/>
      <c r="F4" s="153"/>
      <c r="G4" s="154" t="s">
        <v>26</v>
      </c>
    </row>
    <row r="5" spans="1:7" ht="36.75" thickBot="1" x14ac:dyDescent="0.3">
      <c r="A5" s="147"/>
      <c r="B5" s="90" t="s">
        <v>27</v>
      </c>
      <c r="C5" s="91" t="s">
        <v>28</v>
      </c>
      <c r="D5" s="90" t="s">
        <v>29</v>
      </c>
      <c r="E5" s="92" t="s">
        <v>30</v>
      </c>
      <c r="F5" s="90" t="s">
        <v>31</v>
      </c>
      <c r="G5" s="155"/>
    </row>
    <row r="6" spans="1:7" ht="15.75" thickBot="1" x14ac:dyDescent="0.3">
      <c r="A6" s="151"/>
      <c r="B6" s="90" t="s">
        <v>32</v>
      </c>
      <c r="C6" s="92" t="s">
        <v>33</v>
      </c>
      <c r="D6" s="90" t="s">
        <v>34</v>
      </c>
      <c r="E6" s="92" t="s">
        <v>35</v>
      </c>
      <c r="F6" s="90" t="s">
        <v>36</v>
      </c>
      <c r="G6" s="93" t="s">
        <v>37</v>
      </c>
    </row>
    <row r="7" spans="1:7" x14ac:dyDescent="0.25">
      <c r="A7" s="94" t="s">
        <v>45</v>
      </c>
      <c r="B7" s="49">
        <v>10000000</v>
      </c>
      <c r="C7" s="49">
        <v>0</v>
      </c>
      <c r="D7" s="50">
        <f t="shared" ref="D7" si="0">B7+C7</f>
        <v>10000000</v>
      </c>
      <c r="E7" s="51">
        <v>10000000</v>
      </c>
      <c r="F7" s="49">
        <v>10000000</v>
      </c>
      <c r="G7" s="52">
        <f t="shared" ref="G7" si="1">F7-B7</f>
        <v>0</v>
      </c>
    </row>
    <row r="8" spans="1:7" x14ac:dyDescent="0.25">
      <c r="A8" s="95"/>
      <c r="B8" s="49">
        <v>0</v>
      </c>
      <c r="C8" s="51">
        <v>0</v>
      </c>
      <c r="D8" s="50">
        <v>0</v>
      </c>
      <c r="E8" s="51">
        <v>0</v>
      </c>
      <c r="F8" s="49">
        <v>0</v>
      </c>
      <c r="G8" s="52">
        <v>0</v>
      </c>
    </row>
    <row r="9" spans="1:7" ht="15.75" thickBot="1" x14ac:dyDescent="0.3">
      <c r="A9" s="94"/>
      <c r="B9" s="49">
        <v>0</v>
      </c>
      <c r="C9" s="51">
        <v>0</v>
      </c>
      <c r="D9" s="50"/>
      <c r="E9" s="51">
        <v>0</v>
      </c>
      <c r="F9" s="49">
        <v>0</v>
      </c>
      <c r="G9" s="96">
        <v>0</v>
      </c>
    </row>
    <row r="10" spans="1:7" ht="15.75" thickBot="1" x14ac:dyDescent="0.3">
      <c r="A10" s="97" t="s">
        <v>48</v>
      </c>
      <c r="B10" s="98">
        <f>SUM(B7:B9)</f>
        <v>10000000</v>
      </c>
      <c r="C10" s="98">
        <f t="shared" ref="C10:F10" si="2">SUM(C7:C9)</f>
        <v>0</v>
      </c>
      <c r="D10" s="98">
        <f t="shared" si="2"/>
        <v>10000000</v>
      </c>
      <c r="E10" s="98">
        <f t="shared" si="2"/>
        <v>10000000</v>
      </c>
      <c r="F10" s="98">
        <f t="shared" si="2"/>
        <v>10000000</v>
      </c>
      <c r="G10" s="143">
        <f>SUM(G7:G9)</f>
        <v>0</v>
      </c>
    </row>
    <row r="11" spans="1:7" ht="15.75" thickBot="1" x14ac:dyDescent="0.3">
      <c r="A11" s="99"/>
      <c r="B11" s="100"/>
      <c r="C11" s="100"/>
      <c r="D11" s="100"/>
      <c r="E11" s="145" t="s">
        <v>49</v>
      </c>
      <c r="F11" s="146"/>
      <c r="G11" s="144"/>
    </row>
    <row r="12" spans="1:7" ht="24.75" customHeight="1" x14ac:dyDescent="0.25">
      <c r="A12" s="108" t="s">
        <v>55</v>
      </c>
      <c r="B12" s="108"/>
      <c r="C12" s="108"/>
      <c r="D12" s="108"/>
      <c r="E12" s="108"/>
      <c r="F12" s="108"/>
      <c r="G12" s="108"/>
    </row>
    <row r="13" spans="1:7" x14ac:dyDescent="0.25">
      <c r="G13" s="101"/>
    </row>
    <row r="14" spans="1:7" x14ac:dyDescent="0.25">
      <c r="G14" s="101"/>
    </row>
    <row r="17" spans="1:6" x14ac:dyDescent="0.25">
      <c r="A17" s="103" t="s">
        <v>56</v>
      </c>
      <c r="B17" s="104"/>
      <c r="C17" s="105"/>
      <c r="D17" s="104"/>
      <c r="E17" s="107" t="s">
        <v>57</v>
      </c>
      <c r="F17" s="107"/>
    </row>
    <row r="18" spans="1:6" x14ac:dyDescent="0.25">
      <c r="A18" s="103" t="s">
        <v>58</v>
      </c>
      <c r="B18" s="104"/>
      <c r="C18" s="105"/>
      <c r="D18" s="104"/>
      <c r="E18" s="107" t="s">
        <v>59</v>
      </c>
      <c r="F18" s="107"/>
    </row>
  </sheetData>
  <mergeCells count="11">
    <mergeCell ref="A1:G1"/>
    <mergeCell ref="A2:G2"/>
    <mergeCell ref="A3:G3"/>
    <mergeCell ref="A4:A6"/>
    <mergeCell ref="B4:F4"/>
    <mergeCell ref="G4:G5"/>
    <mergeCell ref="G10:G11"/>
    <mergeCell ref="E11:F11"/>
    <mergeCell ref="E17:F17"/>
    <mergeCell ref="E18:F18"/>
    <mergeCell ref="A12:G12"/>
  </mergeCells>
  <pageMargins left="0.70866141732283472" right="0.70866141732283472" top="0.74803149606299213" bottom="0.74803149606299213" header="0.31496062992125984" footer="0.31496062992125984"/>
  <pageSetup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1222</vt:lpstr>
      <vt:lpstr>EAIporrubro</vt:lpstr>
      <vt:lpstr>EAIFF</vt:lpstr>
      <vt:lpstr>EAI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ALBERTO CHAVEZ CHAVEZ</dc:creator>
  <cp:lastModifiedBy>LUIS ALBERTO CHAVEZ CHAVEZ</cp:lastModifiedBy>
  <cp:lastPrinted>2023-02-08T18:21:31Z</cp:lastPrinted>
  <dcterms:created xsi:type="dcterms:W3CDTF">2023-02-07T19:43:27Z</dcterms:created>
  <dcterms:modified xsi:type="dcterms:W3CDTF">2023-02-08T18:21:33Z</dcterms:modified>
</cp:coreProperties>
</file>